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front-end-dev\2021-22\[Selections]\"/>
    </mc:Choice>
  </mc:AlternateContent>
  <bookViews>
    <workbookView xWindow="49485" yWindow="525" windowWidth="27315" windowHeight="20475" activeTab="5"/>
  </bookViews>
  <sheets>
    <sheet name="Résultats" sheetId="1" r:id="rId1"/>
    <sheet name="Résultats vague 2" sheetId="4" r:id="rId2"/>
    <sheet name="ITW" sheetId="2" r:id="rId3"/>
    <sheet name="croisement" sheetId="3" r:id="rId4"/>
    <sheet name="Feuil2" sheetId="5" r:id="rId5"/>
    <sheet name="Sélections et réserves" sheetId="6" r:id="rId6"/>
  </sheets>
  <definedNames>
    <definedName name="_xlnm._FilterDatabase" localSheetId="1" hidden="1">'Résultats vague 2'!$A$2:$U$25</definedName>
  </definedNames>
  <calcPr calcId="162913"/>
</workbook>
</file>

<file path=xl/calcChain.xml><?xml version="1.0" encoding="utf-8"?>
<calcChain xmlns="http://schemas.openxmlformats.org/spreadsheetml/2006/main">
  <c r="L7" i="4" l="1"/>
  <c r="U7" i="4" s="1"/>
  <c r="L24" i="4"/>
  <c r="U24" i="4" s="1"/>
  <c r="L5" i="4"/>
  <c r="U5" i="4" s="1"/>
  <c r="L25" i="4"/>
  <c r="U25" i="4" s="1"/>
  <c r="L11" i="4"/>
  <c r="U11" i="4" s="1"/>
  <c r="L17" i="4"/>
  <c r="U17" i="4" s="1"/>
  <c r="L14" i="4"/>
  <c r="U14" i="4" s="1"/>
  <c r="L3" i="4"/>
  <c r="U3" i="4" s="1"/>
  <c r="L4" i="4"/>
  <c r="U4" i="4" s="1"/>
  <c r="L22" i="4"/>
  <c r="U22" i="4" s="1"/>
  <c r="L12" i="4"/>
  <c r="L23" i="4"/>
  <c r="U23" i="4" s="1"/>
  <c r="L8" i="4"/>
  <c r="U8" i="4" s="1"/>
  <c r="L9" i="4"/>
  <c r="U9" i="4" s="1"/>
  <c r="L18" i="4"/>
  <c r="U18" i="4" s="1"/>
  <c r="L13" i="4"/>
  <c r="U13" i="4" s="1"/>
  <c r="L16" i="4"/>
  <c r="U16" i="4" s="1"/>
  <c r="L20" i="4"/>
  <c r="U20" i="4" s="1"/>
  <c r="L15" i="4"/>
  <c r="L10" i="4"/>
  <c r="U10" i="4" s="1"/>
  <c r="L21" i="4"/>
  <c r="U21" i="4" s="1"/>
  <c r="L6" i="4"/>
  <c r="U6" i="4" s="1"/>
  <c r="L19" i="4"/>
  <c r="U19" i="4" s="1"/>
  <c r="H7" i="4"/>
  <c r="H24" i="4"/>
  <c r="H5" i="4"/>
  <c r="H25" i="4"/>
  <c r="H11" i="4"/>
  <c r="H17" i="4"/>
  <c r="H14" i="4"/>
  <c r="H3" i="4"/>
  <c r="H4" i="4"/>
  <c r="H22" i="4"/>
  <c r="H12" i="4"/>
  <c r="H23" i="4"/>
  <c r="H8" i="4"/>
  <c r="H9" i="4"/>
  <c r="H18" i="4"/>
  <c r="H13" i="4"/>
  <c r="H16" i="4"/>
  <c r="H20" i="4"/>
  <c r="H15" i="4"/>
  <c r="H10" i="4"/>
  <c r="H21" i="4"/>
  <c r="H6" i="4"/>
  <c r="H19" i="4"/>
  <c r="U15" i="4"/>
  <c r="U12" i="4"/>
  <c r="L6" i="1" l="1"/>
  <c r="Z6" i="1" s="1"/>
  <c r="L5" i="1"/>
  <c r="Z5" i="1" s="1"/>
  <c r="L13" i="1"/>
  <c r="Z13" i="1" s="1"/>
  <c r="L4" i="1"/>
  <c r="Z4" i="1" s="1"/>
  <c r="L17" i="1"/>
  <c r="Z17" i="1" s="1"/>
  <c r="L15" i="1"/>
  <c r="Z15" i="1" s="1"/>
  <c r="L18" i="1"/>
  <c r="Z18" i="1" s="1"/>
  <c r="L9" i="1"/>
  <c r="Z9" i="1" s="1"/>
  <c r="L3" i="1"/>
  <c r="Z3" i="1" s="1"/>
  <c r="L8" i="1"/>
  <c r="Z8" i="1" s="1"/>
  <c r="L16" i="1"/>
  <c r="Z16" i="1" s="1"/>
  <c r="L10" i="1"/>
  <c r="Z10" i="1" s="1"/>
  <c r="L11" i="1"/>
  <c r="Z11" i="1" s="1"/>
  <c r="L14" i="1"/>
  <c r="Z14" i="1" s="1"/>
  <c r="L20" i="1"/>
  <c r="Z20" i="1" s="1"/>
  <c r="L7" i="1"/>
  <c r="Z7" i="1" s="1"/>
  <c r="L22" i="1"/>
  <c r="Z22" i="1" s="1"/>
  <c r="L12" i="1"/>
  <c r="Z12" i="1" s="1"/>
  <c r="L21" i="1"/>
  <c r="Z21" i="1" s="1"/>
  <c r="L19" i="1"/>
  <c r="Z19" i="1" s="1"/>
  <c r="H6" i="1"/>
  <c r="H5" i="1"/>
  <c r="H13" i="1"/>
  <c r="H4" i="1"/>
  <c r="H17" i="1"/>
  <c r="H15" i="1"/>
  <c r="H18" i="1"/>
  <c r="H9" i="1"/>
  <c r="H3" i="1"/>
  <c r="H8" i="1"/>
  <c r="H16" i="1"/>
  <c r="H10" i="1"/>
  <c r="H11" i="1"/>
  <c r="H14" i="1"/>
  <c r="H20" i="1"/>
  <c r="H7" i="1"/>
  <c r="H22" i="1"/>
  <c r="H12" i="1"/>
  <c r="H21" i="1"/>
  <c r="H19" i="1"/>
</calcChain>
</file>

<file path=xl/sharedStrings.xml><?xml version="1.0" encoding="utf-8"?>
<sst xmlns="http://schemas.openxmlformats.org/spreadsheetml/2006/main" count="720" uniqueCount="239">
  <si>
    <t>29 / 81</t>
  </si>
  <si>
    <t>cedric.vo634@gmail.com</t>
  </si>
  <si>
    <t>Monsieur</t>
  </si>
  <si>
    <t>Cédric</t>
  </si>
  <si>
    <t>Van Onacker</t>
  </si>
  <si>
    <t>50 / 81</t>
  </si>
  <si>
    <t>becker.hugo@hotmail.com</t>
  </si>
  <si>
    <t>Hugo</t>
  </si>
  <si>
    <t>Becker</t>
  </si>
  <si>
    <t>49 / 81</t>
  </si>
  <si>
    <t>baadiyassine01@gmail.com</t>
  </si>
  <si>
    <t>Yassine</t>
  </si>
  <si>
    <t>Baadi</t>
  </si>
  <si>
    <t>39 / 81</t>
  </si>
  <si>
    <t>verlaine_k@outlook.com</t>
  </si>
  <si>
    <t>Madame</t>
  </si>
  <si>
    <t>verlaine</t>
  </si>
  <si>
    <t>kouwe</t>
  </si>
  <si>
    <t>45 / 81</t>
  </si>
  <si>
    <t>eloise.lafourcade@gmail.com</t>
  </si>
  <si>
    <t>Eloïse</t>
  </si>
  <si>
    <t>Lafourcade</t>
  </si>
  <si>
    <t>30 / 81</t>
  </si>
  <si>
    <t>yadops@gmail.com</t>
  </si>
  <si>
    <t>dodd kafua</t>
  </si>
  <si>
    <t>tatete</t>
  </si>
  <si>
    <t>43 / 81</t>
  </si>
  <si>
    <t>aakankshashinde94@gmail.com</t>
  </si>
  <si>
    <t>Aakanksha</t>
  </si>
  <si>
    <t>Shinde</t>
  </si>
  <si>
    <t>35 / 81</t>
  </si>
  <si>
    <t>atca@yandex.ru</t>
  </si>
  <si>
    <t>Rostislav</t>
  </si>
  <si>
    <t>Morinov</t>
  </si>
  <si>
    <t>37 / 81</t>
  </si>
  <si>
    <t>djinymail@yahoo.fr</t>
  </si>
  <si>
    <t>Gini</t>
  </si>
  <si>
    <t>arifulin95r@gmail.com</t>
  </si>
  <si>
    <t>Ruslan</t>
  </si>
  <si>
    <t>Arifulin</t>
  </si>
  <si>
    <t>31 / 81</t>
  </si>
  <si>
    <t>teo.coz@outlook.com</t>
  </si>
  <si>
    <t>Teodora</t>
  </si>
  <si>
    <t>Cozma</t>
  </si>
  <si>
    <t>38 / 81</t>
  </si>
  <si>
    <t>ona.acuna.j@gmail.com</t>
  </si>
  <si>
    <t>Jazmín</t>
  </si>
  <si>
    <t>Oña Acuña</t>
  </si>
  <si>
    <t>khusseintsitsaev@gmail.com</t>
  </si>
  <si>
    <t>Khussein</t>
  </si>
  <si>
    <t>Tsitsaev</t>
  </si>
  <si>
    <t>44 / 81</t>
  </si>
  <si>
    <t>guillaumeclimentygarcia@gmail.com</t>
  </si>
  <si>
    <t>Guillaume</t>
  </si>
  <si>
    <t>Climent y Garcia</t>
  </si>
  <si>
    <t>pierreterwangne@hotmail.com</t>
  </si>
  <si>
    <t>Pierre</t>
  </si>
  <si>
    <t>de Terwangne</t>
  </si>
  <si>
    <t>leslie.cop94@gmail.com</t>
  </si>
  <si>
    <t>Leslie</t>
  </si>
  <si>
    <t>Cop</t>
  </si>
  <si>
    <t>46 / 81</t>
  </si>
  <si>
    <t>manuelferreirahorta@gmail.com</t>
  </si>
  <si>
    <t>Manuel</t>
  </si>
  <si>
    <t>Ferreira Horta</t>
  </si>
  <si>
    <t>27 / 81</t>
  </si>
  <si>
    <t>tijaniyabrahim@gmail.com</t>
  </si>
  <si>
    <t>Mohamed Vadel</t>
  </si>
  <si>
    <t>Brahim</t>
  </si>
  <si>
    <t>climent.clara@gmail.com</t>
  </si>
  <si>
    <t>Clara</t>
  </si>
  <si>
    <t>Climent Pérez</t>
  </si>
  <si>
    <t>20 / 81</t>
  </si>
  <si>
    <t>Eliane.mendy1@gmail.com</t>
  </si>
  <si>
    <t>Eliane</t>
  </si>
  <si>
    <t>Cormerais</t>
  </si>
  <si>
    <t>Sexe</t>
  </si>
  <si>
    <t>Nom</t>
  </si>
  <si>
    <t>Prénom</t>
  </si>
  <si>
    <t>Tél.</t>
  </si>
  <si>
    <t>Adresse mail</t>
  </si>
  <si>
    <t>Date de naissance</t>
  </si>
  <si>
    <t>Score (sans anglais)</t>
  </si>
  <si>
    <t>Âge</t>
  </si>
  <si>
    <t>Info (/22)</t>
  </si>
  <si>
    <t>Logique (/32)</t>
  </si>
  <si>
    <t>Anglais (/27)</t>
  </si>
  <si>
    <t>Anglais 1</t>
  </si>
  <si>
    <t>Anglais 2</t>
  </si>
  <si>
    <t>Anglais 3</t>
  </si>
  <si>
    <t>Anglais 4</t>
  </si>
  <si>
    <t>Anglais 5</t>
  </si>
  <si>
    <t>Anglais 6</t>
  </si>
  <si>
    <t>Anglais 7</t>
  </si>
  <si>
    <t>Anglais 8</t>
  </si>
  <si>
    <t>Anglais 9</t>
  </si>
  <si>
    <t>Anglais 10</t>
  </si>
  <si>
    <t>Comp. 1</t>
  </si>
  <si>
    <t>Comp. 2</t>
  </si>
  <si>
    <t>Comp. 3</t>
  </si>
  <si>
    <t>Total (/81)</t>
  </si>
  <si>
    <t>Place</t>
  </si>
  <si>
    <t>Interview FED - 23 Septembre</t>
  </si>
  <si>
    <t>Heure</t>
  </si>
  <si>
    <t>9h00</t>
  </si>
  <si>
    <t>9h20</t>
  </si>
  <si>
    <t>9h40</t>
  </si>
  <si>
    <t>10h</t>
  </si>
  <si>
    <t>10h20</t>
  </si>
  <si>
    <t>10h40</t>
  </si>
  <si>
    <t>11h</t>
  </si>
  <si>
    <t>11h20</t>
  </si>
  <si>
    <t>11h40</t>
  </si>
  <si>
    <t>13h20</t>
  </si>
  <si>
    <t>13h40</t>
  </si>
  <si>
    <t>14h</t>
  </si>
  <si>
    <t>14h20</t>
  </si>
  <si>
    <t>14h40</t>
  </si>
  <si>
    <t>15h</t>
  </si>
  <si>
    <t>15h20</t>
  </si>
  <si>
    <t>15h40</t>
  </si>
  <si>
    <t>Mendy</t>
  </si>
  <si>
    <t>R sur CV</t>
  </si>
  <si>
    <t>Repêchage sur CV</t>
  </si>
  <si>
    <t>Échec en logique</t>
  </si>
  <si>
    <t>Profil IT</t>
  </si>
  <si>
    <t>Profil Graphique</t>
  </si>
  <si>
    <t>Échec en logique et anglais</t>
  </si>
  <si>
    <t>Jour</t>
  </si>
  <si>
    <t>Verlaine</t>
  </si>
  <si>
    <t>Dodd kafua</t>
  </si>
  <si>
    <t>Akim</t>
  </si>
  <si>
    <t>Smaili</t>
  </si>
  <si>
    <t>akimsmaili30@gmail.com</t>
  </si>
  <si>
    <t>Max</t>
  </si>
  <si>
    <t>Zimmerman-DeMailly</t>
  </si>
  <si>
    <t>maxzimmerman@hotmail.com</t>
  </si>
  <si>
    <t>Yanis</t>
  </si>
  <si>
    <t>Lemfadli</t>
  </si>
  <si>
    <t>yanislemfadli@gmail.com</t>
  </si>
  <si>
    <t>Eduardo</t>
  </si>
  <si>
    <t>Gallardo</t>
  </si>
  <si>
    <t>eduardo.gallardo@me.com</t>
  </si>
  <si>
    <t>Bilal</t>
  </si>
  <si>
    <t>Kassem</t>
  </si>
  <si>
    <t>bilal.kassem@gmail.com</t>
  </si>
  <si>
    <t>Malgorzata</t>
  </si>
  <si>
    <t>Dubowiecka</t>
  </si>
  <si>
    <t>gosia.kracik@gmail.com</t>
  </si>
  <si>
    <t>Daniel</t>
  </si>
  <si>
    <t>Timmermans</t>
  </si>
  <si>
    <t>dantim1974@hotmail.com</t>
  </si>
  <si>
    <t>Soufiane</t>
  </si>
  <si>
    <t>Belabbes</t>
  </si>
  <si>
    <t>bel.soufiane@protonmail.com</t>
  </si>
  <si>
    <t>Alena</t>
  </si>
  <si>
    <t>Kozub</t>
  </si>
  <si>
    <t>energielena@gmail.com</t>
  </si>
  <si>
    <t>Mathias</t>
  </si>
  <si>
    <t>Greenhalgh</t>
  </si>
  <si>
    <t>mathias.greenhalgh@gmail.com</t>
  </si>
  <si>
    <t>Duclos</t>
  </si>
  <si>
    <t>duclospi@gmail.com</t>
  </si>
  <si>
    <t>Nathalie</t>
  </si>
  <si>
    <t>Ndolo</t>
  </si>
  <si>
    <t>nathaliendolo@gmail.com</t>
  </si>
  <si>
    <t>Devid</t>
  </si>
  <si>
    <t>Londono Castro</t>
  </si>
  <si>
    <t>daviid.lc@gmail.com</t>
  </si>
  <si>
    <t>Sasha-Mofya</t>
  </si>
  <si>
    <t>Chambeshi</t>
  </si>
  <si>
    <t>sashachambeshi@gmail.com</t>
  </si>
  <si>
    <t>Phuong</t>
  </si>
  <si>
    <t>Vo Minh</t>
  </si>
  <si>
    <t>ph.vominh@gmail.com</t>
  </si>
  <si>
    <t>Sarah</t>
  </si>
  <si>
    <t>Gauthier</t>
  </si>
  <si>
    <t>movendia@gmail.com</t>
  </si>
  <si>
    <t>Yousri</t>
  </si>
  <si>
    <t>Boufrahi Niya</t>
  </si>
  <si>
    <t>yousri.niya@hotmail.com</t>
  </si>
  <si>
    <t>Sifedine</t>
  </si>
  <si>
    <t>Hajji</t>
  </si>
  <si>
    <t>sifedinehajji01@gmail.com</t>
  </si>
  <si>
    <t>Iglesias Robaince</t>
  </si>
  <si>
    <t>Chendjou</t>
  </si>
  <si>
    <t>iglesiaschendjou.isbm@gmail.com</t>
  </si>
  <si>
    <t>Alain</t>
  </si>
  <si>
    <t>Bulaya-Belafelaka</t>
  </si>
  <si>
    <t>albulaya@gmail.com</t>
  </si>
  <si>
    <t>Front-end Dev - Test de sélection - 1ere vague</t>
  </si>
  <si>
    <t>Front-end Dev - Test de sélection - 2e vague</t>
  </si>
  <si>
    <t>Halima</t>
  </si>
  <si>
    <t>Toubarhi</t>
  </si>
  <si>
    <t>BULAYA-BELAFELAKA</t>
  </si>
  <si>
    <t>Adrian</t>
  </si>
  <si>
    <t>Carrasco Rocamora</t>
  </si>
  <si>
    <t>Lionel</t>
  </si>
  <si>
    <t>Gysen</t>
  </si>
  <si>
    <t>Thomas</t>
  </si>
  <si>
    <t>Melchers</t>
  </si>
  <si>
    <t>GOSIA (Malgorzata)</t>
  </si>
  <si>
    <t>Dubowiecka KRACIK</t>
  </si>
  <si>
    <t>Émile</t>
  </si>
  <si>
    <t>Beguin</t>
  </si>
  <si>
    <t>Alexandre</t>
  </si>
  <si>
    <t>Vanye</t>
  </si>
  <si>
    <t>45 / 71</t>
  </si>
  <si>
    <t>0 / 71</t>
  </si>
  <si>
    <t>47 / 71</t>
  </si>
  <si>
    <t>37 / 71</t>
  </si>
  <si>
    <t>29 / 71</t>
  </si>
  <si>
    <t>38 / 71</t>
  </si>
  <si>
    <t>52 / 71</t>
  </si>
  <si>
    <t>49 / 71</t>
  </si>
  <si>
    <t>28 / 71</t>
  </si>
  <si>
    <t>43 / 71</t>
  </si>
  <si>
    <t>30 / 71</t>
  </si>
  <si>
    <t>44 / 71</t>
  </si>
  <si>
    <t>41 / 71</t>
  </si>
  <si>
    <t>27 / 71</t>
  </si>
  <si>
    <t>31 / 71</t>
  </si>
  <si>
    <t>33 / 71</t>
  </si>
  <si>
    <t>48 / 71</t>
  </si>
  <si>
    <t>34 / 71</t>
  </si>
  <si>
    <t>Sifedinehajji01@gmail.com</t>
  </si>
  <si>
    <t>halima.toubarhi@gmail.com</t>
  </si>
  <si>
    <t>carrascorocamora@gmail.com</t>
  </si>
  <si>
    <t>mitende.lionel@gmail.com</t>
  </si>
  <si>
    <t>thomas.melchers@gmail.com</t>
  </si>
  <si>
    <t>GOSIA.KRACIK@GMAIL.COM</t>
  </si>
  <si>
    <t>emile.beguin@gmail.com</t>
  </si>
  <si>
    <t>alexandrevanye@gmail.com</t>
  </si>
  <si>
    <t>Total (/71)</t>
  </si>
  <si>
    <t>Anglais (/17)</t>
  </si>
  <si>
    <t>Interview FED - 24 Septembre</t>
  </si>
  <si>
    <t>8h40</t>
  </si>
  <si>
    <t>OUI</t>
  </si>
  <si>
    <t>Réserves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</si>
</sst>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"/>
    <numFmt numFmtId="165" formatCode="0.0"/>
  </numFmts>
  <fonts count="16">
    <font>
      <sz val="11"/>
      <color theme="1"/>
      <name val="Calibri"/>
      <family val="2"/>
      <scheme val="minor"/>
    </font>
    <font>
      <sz val="18"/>
      <color theme="4" tint="0.79998168889431442"/>
      <name val="ADAM.CG PRO"/>
      <family val="3"/>
    </font>
    <font>
      <sz val="10"/>
      <color theme="1"/>
      <name val="Archer Semibold"/>
      <family val="3"/>
    </font>
    <font>
      <sz val="10"/>
      <color theme="1"/>
      <name val="ArcherPro Bold"/>
      <family val="3"/>
    </font>
    <font>
      <sz val="11"/>
      <color theme="0"/>
      <name val="Archer Medium"/>
      <family val="3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000000"/>
      <name val="Arial"/>
      <family val="1"/>
    </font>
    <font>
      <sz val="10"/>
      <color theme="1"/>
      <name val="Arial"/>
      <family val="2"/>
    </font>
    <font>
      <sz val="10"/>
      <color theme="9"/>
      <name val="ArcherPro Bold"/>
      <family val="3"/>
    </font>
    <font>
      <sz val="10"/>
      <color theme="9"/>
      <name val="Archer Semibold"/>
      <family val="3"/>
    </font>
    <font>
      <sz val="10"/>
      <name val="ArcherPro Bold"/>
      <family val="3"/>
    </font>
    <font>
      <sz val="10"/>
      <name val="Archer Semibold"/>
      <family val="3"/>
    </font>
    <font>
      <sz val="10"/>
      <color rgb="FFFF0000"/>
      <name val="ArcherPro Bold"/>
      <family val="3"/>
    </font>
    <font>
      <sz val="10"/>
      <color rgb="FFFF0000"/>
      <name val="Archer Semibold"/>
      <family val="3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B482DA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14" fontId="2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165" fontId="2" fillId="4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14" fontId="2" fillId="5" borderId="0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horizontal="center" vertical="center" wrapText="1"/>
    </xf>
    <xf numFmtId="165" fontId="2" fillId="5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 wrapText="1" indent="1"/>
    </xf>
    <xf numFmtId="0" fontId="2" fillId="4" borderId="0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7" fillId="0" borderId="0" xfId="0" applyFont="1"/>
    <xf numFmtId="1" fontId="2" fillId="0" borderId="0" xfId="0" applyNumberFormat="1" applyFont="1" applyFill="1" applyBorder="1" applyAlignment="1">
      <alignment horizontal="left" vertical="center" wrapText="1" indent="1"/>
    </xf>
    <xf numFmtId="16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6" borderId="0" xfId="0" applyFill="1"/>
    <xf numFmtId="0" fontId="9" fillId="0" borderId="0" xfId="0" applyFont="1" applyBorder="1" applyAlignment="1">
      <alignment wrapText="1"/>
    </xf>
    <xf numFmtId="14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0" fillId="0" borderId="0" xfId="0" applyFill="1"/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2" fillId="7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66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6699"/>
        </patternFill>
      </fill>
    </dxf>
  </dxfs>
  <tableStyles count="0" defaultTableStyle="TableStyleMedium2" defaultPivotStyle="PivotStyleLight16"/>
  <colors>
    <mruColors>
      <color rgb="FFB482DA"/>
      <color rgb="FFEFF6FB"/>
      <color rgb="FFECF4FA"/>
      <color rgb="FFE4F1FC"/>
      <color rgb="FFFF66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I28" sqref="I28"/>
    </sheetView>
  </sheetViews>
  <sheetFormatPr baseColWidth="10" defaultRowHeight="15"/>
  <cols>
    <col min="1" max="1" width="5.5703125" customWidth="1"/>
    <col min="3" max="3" width="15.140625" customWidth="1"/>
    <col min="5" max="5" width="12.42578125" bestFit="1" customWidth="1"/>
    <col min="6" max="6" width="32.5703125" customWidth="1"/>
    <col min="7" max="7" width="16" bestFit="1" customWidth="1"/>
    <col min="8" max="8" width="11.85546875" customWidth="1"/>
    <col min="9" max="9" width="18.140625" bestFit="1" customWidth="1"/>
    <col min="10" max="10" width="14.140625" customWidth="1"/>
    <col min="12" max="12" width="14.85546875" customWidth="1"/>
    <col min="23" max="23" width="7.7109375" bestFit="1" customWidth="1"/>
    <col min="24" max="25" width="7.85546875" bestFit="1" customWidth="1"/>
  </cols>
  <sheetData>
    <row r="1" spans="1:26" ht="51.95" customHeight="1">
      <c r="A1" s="43" t="s">
        <v>190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42.6" customHeight="1">
      <c r="A2" s="4" t="s">
        <v>101</v>
      </c>
      <c r="B2" s="4" t="s">
        <v>76</v>
      </c>
      <c r="C2" s="4" t="s">
        <v>77</v>
      </c>
      <c r="D2" s="4" t="s">
        <v>78</v>
      </c>
      <c r="E2" s="4" t="s">
        <v>79</v>
      </c>
      <c r="F2" s="4" t="s">
        <v>80</v>
      </c>
      <c r="G2" s="4" t="s">
        <v>81</v>
      </c>
      <c r="H2" s="4" t="s">
        <v>83</v>
      </c>
      <c r="I2" s="4" t="s">
        <v>82</v>
      </c>
      <c r="J2" s="4" t="s">
        <v>85</v>
      </c>
      <c r="K2" s="4" t="s">
        <v>84</v>
      </c>
      <c r="L2" s="4" t="s">
        <v>86</v>
      </c>
      <c r="M2" s="4" t="s">
        <v>87</v>
      </c>
      <c r="N2" s="4" t="s">
        <v>88</v>
      </c>
      <c r="O2" s="4" t="s">
        <v>89</v>
      </c>
      <c r="P2" s="4" t="s">
        <v>90</v>
      </c>
      <c r="Q2" s="4" t="s">
        <v>91</v>
      </c>
      <c r="R2" s="4" t="s">
        <v>92</v>
      </c>
      <c r="S2" s="4" t="s">
        <v>93</v>
      </c>
      <c r="T2" s="4" t="s">
        <v>94</v>
      </c>
      <c r="U2" s="4" t="s">
        <v>95</v>
      </c>
      <c r="V2" s="4" t="s">
        <v>96</v>
      </c>
      <c r="W2" s="4" t="s">
        <v>97</v>
      </c>
      <c r="X2" s="4" t="s">
        <v>98</v>
      </c>
      <c r="Y2" s="4" t="s">
        <v>99</v>
      </c>
      <c r="Z2" s="4" t="s">
        <v>100</v>
      </c>
    </row>
    <row r="3" spans="1:26" s="1" customFormat="1" ht="29.45" customHeight="1">
      <c r="A3" s="19">
        <v>1</v>
      </c>
      <c r="B3" s="3" t="s">
        <v>2</v>
      </c>
      <c r="C3" s="12" t="s">
        <v>39</v>
      </c>
      <c r="D3" s="13" t="s">
        <v>38</v>
      </c>
      <c r="E3" s="21">
        <v>484181934</v>
      </c>
      <c r="F3" s="13" t="s">
        <v>37</v>
      </c>
      <c r="G3" s="14">
        <v>34751</v>
      </c>
      <c r="H3" s="15">
        <f t="shared" ref="H3:H22" ca="1" si="0">TODAY()-G3</f>
        <v>11000</v>
      </c>
      <c r="I3" s="16" t="s">
        <v>26</v>
      </c>
      <c r="J3" s="17">
        <v>24</v>
      </c>
      <c r="K3" s="17">
        <v>19</v>
      </c>
      <c r="L3" s="18">
        <f t="shared" ref="L3:L22" si="1">SUM(M3:Y3)</f>
        <v>24.5</v>
      </c>
      <c r="M3" s="18">
        <v>2</v>
      </c>
      <c r="N3" s="18">
        <v>2</v>
      </c>
      <c r="O3" s="18">
        <v>2</v>
      </c>
      <c r="P3" s="18">
        <v>2</v>
      </c>
      <c r="Q3" s="18">
        <v>2</v>
      </c>
      <c r="R3" s="18">
        <v>2</v>
      </c>
      <c r="S3" s="18">
        <v>2</v>
      </c>
      <c r="T3" s="18">
        <v>2</v>
      </c>
      <c r="U3" s="18">
        <v>2</v>
      </c>
      <c r="V3" s="18">
        <v>2</v>
      </c>
      <c r="W3" s="18">
        <v>0</v>
      </c>
      <c r="X3" s="18">
        <v>2.5</v>
      </c>
      <c r="Y3" s="18">
        <v>2</v>
      </c>
      <c r="Z3" s="18">
        <f t="shared" ref="Z3:Z22" si="2">J3+K3+L3</f>
        <v>67.5</v>
      </c>
    </row>
    <row r="4" spans="1:26" s="1" customFormat="1" ht="29.45" customHeight="1">
      <c r="A4" s="20">
        <v>2</v>
      </c>
      <c r="B4" s="3" t="s">
        <v>15</v>
      </c>
      <c r="C4" s="5" t="s">
        <v>21</v>
      </c>
      <c r="D4" s="6" t="s">
        <v>20</v>
      </c>
      <c r="E4" s="22">
        <v>498041270</v>
      </c>
      <c r="F4" s="6" t="s">
        <v>19</v>
      </c>
      <c r="G4" s="7">
        <v>34947</v>
      </c>
      <c r="H4" s="9">
        <f t="shared" ca="1" si="0"/>
        <v>10804</v>
      </c>
      <c r="I4" s="8" t="s">
        <v>18</v>
      </c>
      <c r="J4" s="10">
        <v>22</v>
      </c>
      <c r="K4" s="10">
        <v>22</v>
      </c>
      <c r="L4" s="11">
        <f t="shared" si="1"/>
        <v>23</v>
      </c>
      <c r="M4" s="11">
        <v>2</v>
      </c>
      <c r="N4" s="11">
        <v>2</v>
      </c>
      <c r="O4" s="11">
        <v>2</v>
      </c>
      <c r="P4" s="11">
        <v>2</v>
      </c>
      <c r="Q4" s="11">
        <v>0</v>
      </c>
      <c r="R4" s="11">
        <v>0</v>
      </c>
      <c r="S4" s="11">
        <v>2</v>
      </c>
      <c r="T4" s="11">
        <v>2</v>
      </c>
      <c r="U4" s="11">
        <v>2</v>
      </c>
      <c r="V4" s="11">
        <v>2</v>
      </c>
      <c r="W4" s="11">
        <v>1</v>
      </c>
      <c r="X4" s="11">
        <v>3</v>
      </c>
      <c r="Y4" s="11">
        <v>3</v>
      </c>
      <c r="Z4" s="11">
        <f t="shared" si="2"/>
        <v>67</v>
      </c>
    </row>
    <row r="5" spans="1:26" s="1" customFormat="1" ht="29.45" customHeight="1">
      <c r="A5" s="19">
        <v>3</v>
      </c>
      <c r="B5" s="3" t="s">
        <v>2</v>
      </c>
      <c r="C5" s="12" t="s">
        <v>12</v>
      </c>
      <c r="D5" s="13" t="s">
        <v>11</v>
      </c>
      <c r="E5" s="21">
        <v>485686997</v>
      </c>
      <c r="F5" s="13" t="s">
        <v>10</v>
      </c>
      <c r="G5" s="14">
        <v>35110</v>
      </c>
      <c r="H5" s="15">
        <f t="shared" ca="1" si="0"/>
        <v>10641</v>
      </c>
      <c r="I5" s="16" t="s">
        <v>9</v>
      </c>
      <c r="J5" s="17">
        <v>29</v>
      </c>
      <c r="K5" s="17">
        <v>19</v>
      </c>
      <c r="L5" s="18">
        <f t="shared" si="1"/>
        <v>16.5</v>
      </c>
      <c r="M5" s="18">
        <v>2</v>
      </c>
      <c r="N5" s="18">
        <v>2</v>
      </c>
      <c r="O5" s="18">
        <v>2</v>
      </c>
      <c r="P5" s="18">
        <v>2</v>
      </c>
      <c r="Q5" s="18">
        <v>0</v>
      </c>
      <c r="R5" s="18">
        <v>0</v>
      </c>
      <c r="S5" s="18">
        <v>2</v>
      </c>
      <c r="T5" s="18">
        <v>1.5</v>
      </c>
      <c r="U5" s="18">
        <v>0</v>
      </c>
      <c r="V5" s="18">
        <v>0</v>
      </c>
      <c r="W5" s="18">
        <v>1</v>
      </c>
      <c r="X5" s="18">
        <v>2</v>
      </c>
      <c r="Y5" s="18">
        <v>2</v>
      </c>
      <c r="Z5" s="18">
        <f t="shared" si="2"/>
        <v>64.5</v>
      </c>
    </row>
    <row r="6" spans="1:26" s="1" customFormat="1" ht="29.45" customHeight="1">
      <c r="A6" s="20">
        <v>4</v>
      </c>
      <c r="B6" s="3" t="s">
        <v>2</v>
      </c>
      <c r="C6" s="5" t="s">
        <v>8</v>
      </c>
      <c r="D6" s="6" t="s">
        <v>7</v>
      </c>
      <c r="E6" s="22">
        <v>472841995</v>
      </c>
      <c r="F6" s="6" t="s">
        <v>6</v>
      </c>
      <c r="G6" s="7">
        <v>35178</v>
      </c>
      <c r="H6" s="9">
        <f t="shared" ca="1" si="0"/>
        <v>10573</v>
      </c>
      <c r="I6" s="8" t="s">
        <v>5</v>
      </c>
      <c r="J6" s="10">
        <v>28</v>
      </c>
      <c r="K6" s="10">
        <v>22</v>
      </c>
      <c r="L6" s="11">
        <f t="shared" si="1"/>
        <v>10</v>
      </c>
      <c r="M6" s="11">
        <v>2</v>
      </c>
      <c r="N6" s="11">
        <v>2</v>
      </c>
      <c r="O6" s="11">
        <v>2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1</v>
      </c>
      <c r="Y6" s="11">
        <v>3</v>
      </c>
      <c r="Z6" s="11">
        <f t="shared" si="2"/>
        <v>60</v>
      </c>
    </row>
    <row r="7" spans="1:26" s="1" customFormat="1" ht="29.45" customHeight="1">
      <c r="A7" s="19">
        <v>5</v>
      </c>
      <c r="B7" s="3" t="s">
        <v>2</v>
      </c>
      <c r="C7" s="12" t="s">
        <v>64</v>
      </c>
      <c r="D7" s="13" t="s">
        <v>63</v>
      </c>
      <c r="E7" s="21">
        <v>494586045</v>
      </c>
      <c r="F7" s="13" t="s">
        <v>62</v>
      </c>
      <c r="G7" s="14">
        <v>32870</v>
      </c>
      <c r="H7" s="15">
        <f t="shared" ca="1" si="0"/>
        <v>12881</v>
      </c>
      <c r="I7" s="16" t="s">
        <v>61</v>
      </c>
      <c r="J7" s="17">
        <v>25</v>
      </c>
      <c r="K7" s="17">
        <v>20</v>
      </c>
      <c r="L7" s="18">
        <f t="shared" si="1"/>
        <v>13.5</v>
      </c>
      <c r="M7" s="18">
        <v>2</v>
      </c>
      <c r="N7" s="18">
        <v>2</v>
      </c>
      <c r="O7" s="18">
        <v>1.5</v>
      </c>
      <c r="P7" s="18">
        <v>0.5</v>
      </c>
      <c r="Q7" s="18">
        <v>1</v>
      </c>
      <c r="R7" s="18">
        <v>0</v>
      </c>
      <c r="S7" s="18">
        <v>0</v>
      </c>
      <c r="T7" s="18">
        <v>0</v>
      </c>
      <c r="U7" s="18">
        <v>0</v>
      </c>
      <c r="V7" s="18">
        <v>2</v>
      </c>
      <c r="W7" s="18">
        <v>1</v>
      </c>
      <c r="X7" s="18">
        <v>2</v>
      </c>
      <c r="Y7" s="18">
        <v>1.5</v>
      </c>
      <c r="Z7" s="18">
        <f t="shared" si="2"/>
        <v>58.5</v>
      </c>
    </row>
    <row r="8" spans="1:26" s="1" customFormat="1" ht="29.45" customHeight="1">
      <c r="A8" s="20">
        <v>6</v>
      </c>
      <c r="B8" s="3" t="s">
        <v>15</v>
      </c>
      <c r="C8" s="5" t="s">
        <v>43</v>
      </c>
      <c r="D8" s="6" t="s">
        <v>42</v>
      </c>
      <c r="E8" s="22">
        <v>32489291186</v>
      </c>
      <c r="F8" s="6" t="s">
        <v>41</v>
      </c>
      <c r="G8" s="7">
        <v>36095</v>
      </c>
      <c r="H8" s="9">
        <f t="shared" ca="1" si="0"/>
        <v>9656</v>
      </c>
      <c r="I8" s="8" t="s">
        <v>40</v>
      </c>
      <c r="J8" s="10">
        <v>15</v>
      </c>
      <c r="K8" s="10">
        <v>15</v>
      </c>
      <c r="L8" s="11">
        <f t="shared" si="1"/>
        <v>25.5</v>
      </c>
      <c r="M8" s="11">
        <v>1.5</v>
      </c>
      <c r="N8" s="11">
        <v>2</v>
      </c>
      <c r="O8" s="11">
        <v>2</v>
      </c>
      <c r="P8" s="11">
        <v>2</v>
      </c>
      <c r="Q8" s="11">
        <v>2</v>
      </c>
      <c r="R8" s="11">
        <v>2</v>
      </c>
      <c r="S8" s="11">
        <v>2</v>
      </c>
      <c r="T8" s="11">
        <v>2</v>
      </c>
      <c r="U8" s="11">
        <v>2</v>
      </c>
      <c r="V8" s="11">
        <v>2</v>
      </c>
      <c r="W8" s="11">
        <v>1</v>
      </c>
      <c r="X8" s="11">
        <v>3</v>
      </c>
      <c r="Y8" s="11">
        <v>2</v>
      </c>
      <c r="Z8" s="11">
        <f t="shared" si="2"/>
        <v>55.5</v>
      </c>
    </row>
    <row r="9" spans="1:26" s="1" customFormat="1" ht="29.45" customHeight="1">
      <c r="A9" s="19">
        <v>7</v>
      </c>
      <c r="B9" s="3" t="s">
        <v>15</v>
      </c>
      <c r="C9" s="12" t="s">
        <v>75</v>
      </c>
      <c r="D9" s="13" t="s">
        <v>36</v>
      </c>
      <c r="E9" s="21">
        <v>33678763318</v>
      </c>
      <c r="F9" s="13" t="s">
        <v>35</v>
      </c>
      <c r="G9" s="14">
        <v>32952</v>
      </c>
      <c r="H9" s="15">
        <f t="shared" ca="1" si="0"/>
        <v>12799</v>
      </c>
      <c r="I9" s="16" t="s">
        <v>34</v>
      </c>
      <c r="J9" s="17">
        <v>17</v>
      </c>
      <c r="K9" s="17">
        <v>20</v>
      </c>
      <c r="L9" s="18">
        <f t="shared" si="1"/>
        <v>18</v>
      </c>
      <c r="M9" s="18">
        <v>2</v>
      </c>
      <c r="N9" s="18">
        <v>2</v>
      </c>
      <c r="O9" s="18">
        <v>2</v>
      </c>
      <c r="P9" s="18">
        <v>2</v>
      </c>
      <c r="Q9" s="18">
        <v>0.5</v>
      </c>
      <c r="R9" s="18">
        <v>0</v>
      </c>
      <c r="S9" s="18">
        <v>0.5</v>
      </c>
      <c r="T9" s="18">
        <v>1</v>
      </c>
      <c r="U9" s="18">
        <v>1</v>
      </c>
      <c r="V9" s="18">
        <v>1</v>
      </c>
      <c r="W9" s="18">
        <v>0</v>
      </c>
      <c r="X9" s="18">
        <v>3</v>
      </c>
      <c r="Y9" s="18">
        <v>3</v>
      </c>
      <c r="Z9" s="18">
        <f t="shared" si="2"/>
        <v>55</v>
      </c>
    </row>
    <row r="10" spans="1:26" s="1" customFormat="1" ht="29.45" customHeight="1">
      <c r="A10" s="20">
        <v>8</v>
      </c>
      <c r="B10" s="3" t="s">
        <v>2</v>
      </c>
      <c r="C10" s="5" t="s">
        <v>50</v>
      </c>
      <c r="D10" s="6" t="s">
        <v>49</v>
      </c>
      <c r="E10" s="22">
        <v>489284725</v>
      </c>
      <c r="F10" s="6" t="s">
        <v>48</v>
      </c>
      <c r="G10" s="7">
        <v>32619</v>
      </c>
      <c r="H10" s="9">
        <f t="shared" ca="1" si="0"/>
        <v>13132</v>
      </c>
      <c r="I10" s="8" t="s">
        <v>18</v>
      </c>
      <c r="J10" s="10">
        <v>23</v>
      </c>
      <c r="K10" s="10">
        <v>21</v>
      </c>
      <c r="L10" s="11">
        <f t="shared" si="1"/>
        <v>11</v>
      </c>
      <c r="M10" s="11">
        <v>2</v>
      </c>
      <c r="N10" s="11">
        <v>2</v>
      </c>
      <c r="O10" s="11">
        <v>2</v>
      </c>
      <c r="P10" s="11">
        <v>2</v>
      </c>
      <c r="Q10" s="11">
        <v>2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1</v>
      </c>
      <c r="X10" s="11">
        <v>0</v>
      </c>
      <c r="Y10" s="11">
        <v>0</v>
      </c>
      <c r="Z10" s="11">
        <f t="shared" si="2"/>
        <v>55</v>
      </c>
    </row>
    <row r="11" spans="1:26" s="1" customFormat="1" ht="29.45" customHeight="1">
      <c r="A11" s="19">
        <v>9</v>
      </c>
      <c r="B11" s="3" t="s">
        <v>2</v>
      </c>
      <c r="C11" s="12" t="s">
        <v>54</v>
      </c>
      <c r="D11" s="13" t="s">
        <v>53</v>
      </c>
      <c r="E11" s="21">
        <v>32456165979</v>
      </c>
      <c r="F11" s="13" t="s">
        <v>52</v>
      </c>
      <c r="G11" s="14">
        <v>31940</v>
      </c>
      <c r="H11" s="15">
        <f t="shared" ca="1" si="0"/>
        <v>13811</v>
      </c>
      <c r="I11" s="16" t="s">
        <v>51</v>
      </c>
      <c r="J11" s="17">
        <v>21</v>
      </c>
      <c r="K11" s="17">
        <v>22</v>
      </c>
      <c r="L11" s="18">
        <f t="shared" si="1"/>
        <v>12</v>
      </c>
      <c r="M11" s="18">
        <v>2</v>
      </c>
      <c r="N11" s="18">
        <v>1.5</v>
      </c>
      <c r="O11" s="18">
        <v>2</v>
      </c>
      <c r="P11" s="18">
        <v>2</v>
      </c>
      <c r="Q11" s="18">
        <v>2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1</v>
      </c>
      <c r="X11" s="18">
        <v>1.5</v>
      </c>
      <c r="Y11" s="18">
        <v>0</v>
      </c>
      <c r="Z11" s="18">
        <f t="shared" si="2"/>
        <v>55</v>
      </c>
    </row>
    <row r="12" spans="1:26" s="1" customFormat="1" ht="29.45" customHeight="1">
      <c r="A12" s="20">
        <v>10</v>
      </c>
      <c r="B12" s="3" t="s">
        <v>15</v>
      </c>
      <c r="C12" s="5" t="s">
        <v>71</v>
      </c>
      <c r="D12" s="6" t="s">
        <v>70</v>
      </c>
      <c r="E12" s="22">
        <v>485463119</v>
      </c>
      <c r="F12" s="6" t="s">
        <v>69</v>
      </c>
      <c r="G12" s="7">
        <v>30701</v>
      </c>
      <c r="H12" s="9">
        <f t="shared" ca="1" si="0"/>
        <v>15050</v>
      </c>
      <c r="I12" s="8" t="s">
        <v>44</v>
      </c>
      <c r="J12" s="10">
        <v>16</v>
      </c>
      <c r="K12" s="10">
        <v>21</v>
      </c>
      <c r="L12" s="11">
        <f t="shared" si="1"/>
        <v>18</v>
      </c>
      <c r="M12" s="11">
        <v>2</v>
      </c>
      <c r="N12" s="11">
        <v>2</v>
      </c>
      <c r="O12" s="11">
        <v>2</v>
      </c>
      <c r="P12" s="11">
        <v>2</v>
      </c>
      <c r="Q12" s="11">
        <v>2</v>
      </c>
      <c r="R12" s="11">
        <v>2</v>
      </c>
      <c r="S12" s="11">
        <v>0</v>
      </c>
      <c r="T12" s="11">
        <v>0</v>
      </c>
      <c r="U12" s="11">
        <v>0</v>
      </c>
      <c r="V12" s="11">
        <v>0</v>
      </c>
      <c r="W12" s="11">
        <v>1</v>
      </c>
      <c r="X12" s="11">
        <v>3</v>
      </c>
      <c r="Y12" s="11">
        <v>2</v>
      </c>
      <c r="Z12" s="11">
        <f t="shared" si="2"/>
        <v>55</v>
      </c>
    </row>
    <row r="13" spans="1:26" s="1" customFormat="1" ht="29.45" customHeight="1">
      <c r="A13" s="19">
        <v>11</v>
      </c>
      <c r="B13" s="3" t="s">
        <v>15</v>
      </c>
      <c r="C13" s="12" t="s">
        <v>17</v>
      </c>
      <c r="D13" s="13" t="s">
        <v>16</v>
      </c>
      <c r="E13" s="21">
        <v>484771343</v>
      </c>
      <c r="F13" s="13" t="s">
        <v>14</v>
      </c>
      <c r="G13" s="14">
        <v>30394</v>
      </c>
      <c r="H13" s="15">
        <f t="shared" ca="1" si="0"/>
        <v>15357</v>
      </c>
      <c r="I13" s="16" t="s">
        <v>13</v>
      </c>
      <c r="J13" s="17">
        <v>19</v>
      </c>
      <c r="K13" s="17">
        <v>20</v>
      </c>
      <c r="L13" s="18">
        <f t="shared" si="1"/>
        <v>12</v>
      </c>
      <c r="M13" s="18">
        <v>2</v>
      </c>
      <c r="N13" s="18">
        <v>2</v>
      </c>
      <c r="O13" s="18">
        <v>1</v>
      </c>
      <c r="P13" s="18">
        <v>0.5</v>
      </c>
      <c r="Q13" s="18">
        <v>0.5</v>
      </c>
      <c r="R13" s="18">
        <v>0.5</v>
      </c>
      <c r="S13" s="18">
        <v>0.5</v>
      </c>
      <c r="T13" s="18">
        <v>0.5</v>
      </c>
      <c r="U13" s="18">
        <v>0.5</v>
      </c>
      <c r="V13" s="18">
        <v>0.5</v>
      </c>
      <c r="W13" s="18">
        <v>0</v>
      </c>
      <c r="X13" s="18">
        <v>1.5</v>
      </c>
      <c r="Y13" s="18">
        <v>2</v>
      </c>
      <c r="Z13" s="18">
        <f t="shared" si="2"/>
        <v>51</v>
      </c>
    </row>
    <row r="14" spans="1:26" s="1" customFormat="1" ht="29.45" customHeight="1">
      <c r="A14" s="20">
        <v>12</v>
      </c>
      <c r="B14" s="3" t="s">
        <v>2</v>
      </c>
      <c r="C14" s="5" t="s">
        <v>57</v>
      </c>
      <c r="D14" s="6" t="s">
        <v>56</v>
      </c>
      <c r="E14" s="22">
        <v>474047123</v>
      </c>
      <c r="F14" s="6" t="s">
        <v>55</v>
      </c>
      <c r="G14" s="7">
        <v>35594</v>
      </c>
      <c r="H14" s="9">
        <f t="shared" ca="1" si="0"/>
        <v>10157</v>
      </c>
      <c r="I14" s="8" t="s">
        <v>26</v>
      </c>
      <c r="J14" s="10">
        <v>22</v>
      </c>
      <c r="K14" s="10">
        <v>21</v>
      </c>
      <c r="L14" s="11">
        <f t="shared" si="1"/>
        <v>6.5</v>
      </c>
      <c r="M14" s="11">
        <v>2</v>
      </c>
      <c r="N14" s="11">
        <v>2</v>
      </c>
      <c r="O14" s="11">
        <v>2</v>
      </c>
      <c r="P14" s="11">
        <v>0.5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f t="shared" si="2"/>
        <v>49.5</v>
      </c>
    </row>
    <row r="15" spans="1:26" s="1" customFormat="1" ht="29.45" customHeight="1">
      <c r="A15" s="19">
        <v>13</v>
      </c>
      <c r="B15" s="3" t="s">
        <v>15</v>
      </c>
      <c r="C15" s="12" t="s">
        <v>29</v>
      </c>
      <c r="D15" s="13" t="s">
        <v>28</v>
      </c>
      <c r="E15" s="21">
        <v>32465261588</v>
      </c>
      <c r="F15" s="13" t="s">
        <v>27</v>
      </c>
      <c r="G15" s="14">
        <v>34533</v>
      </c>
      <c r="H15" s="15">
        <f t="shared" ca="1" si="0"/>
        <v>11218</v>
      </c>
      <c r="I15" s="16" t="s">
        <v>26</v>
      </c>
      <c r="J15" s="17">
        <v>26</v>
      </c>
      <c r="K15" s="17">
        <v>17</v>
      </c>
      <c r="L15" s="18">
        <f t="shared" si="1"/>
        <v>6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3</v>
      </c>
      <c r="Y15" s="18">
        <v>3</v>
      </c>
      <c r="Z15" s="18">
        <f t="shared" si="2"/>
        <v>49</v>
      </c>
    </row>
    <row r="16" spans="1:26" s="1" customFormat="1" ht="29.45" customHeight="1">
      <c r="A16" s="20">
        <v>14</v>
      </c>
      <c r="B16" s="3" t="s">
        <v>15</v>
      </c>
      <c r="C16" s="5" t="s">
        <v>47</v>
      </c>
      <c r="D16" s="6" t="s">
        <v>46</v>
      </c>
      <c r="E16" s="22">
        <v>483075828</v>
      </c>
      <c r="F16" s="6" t="s">
        <v>45</v>
      </c>
      <c r="G16" s="7">
        <v>33476</v>
      </c>
      <c r="H16" s="9">
        <f t="shared" ca="1" si="0"/>
        <v>12275</v>
      </c>
      <c r="I16" s="8" t="s">
        <v>44</v>
      </c>
      <c r="J16" s="10">
        <v>17</v>
      </c>
      <c r="K16" s="10">
        <v>21</v>
      </c>
      <c r="L16" s="11">
        <f t="shared" si="1"/>
        <v>10</v>
      </c>
      <c r="M16" s="11">
        <v>1.5</v>
      </c>
      <c r="N16" s="11">
        <v>0</v>
      </c>
      <c r="O16" s="11">
        <v>2</v>
      </c>
      <c r="P16" s="11">
        <v>0</v>
      </c>
      <c r="Q16" s="11">
        <v>0</v>
      </c>
      <c r="R16" s="11">
        <v>0</v>
      </c>
      <c r="S16" s="11">
        <v>0</v>
      </c>
      <c r="T16" s="11">
        <v>0.5</v>
      </c>
      <c r="U16" s="11">
        <v>0</v>
      </c>
      <c r="V16" s="11">
        <v>0</v>
      </c>
      <c r="W16" s="11">
        <v>0</v>
      </c>
      <c r="X16" s="11">
        <v>3</v>
      </c>
      <c r="Y16" s="11">
        <v>3</v>
      </c>
      <c r="Z16" s="11">
        <f t="shared" si="2"/>
        <v>48</v>
      </c>
    </row>
    <row r="17" spans="1:26" s="1" customFormat="1" ht="29.45" customHeight="1">
      <c r="A17" s="19">
        <v>15</v>
      </c>
      <c r="B17" s="3" t="s">
        <v>2</v>
      </c>
      <c r="C17" s="12" t="s">
        <v>25</v>
      </c>
      <c r="D17" s="13" t="s">
        <v>24</v>
      </c>
      <c r="E17" s="21">
        <v>483060878</v>
      </c>
      <c r="F17" s="13" t="s">
        <v>23</v>
      </c>
      <c r="G17" s="14">
        <v>28622</v>
      </c>
      <c r="H17" s="15">
        <f t="shared" ca="1" si="0"/>
        <v>17129</v>
      </c>
      <c r="I17" s="16" t="s">
        <v>22</v>
      </c>
      <c r="J17" s="17">
        <v>9</v>
      </c>
      <c r="K17" s="17">
        <v>20</v>
      </c>
      <c r="L17" s="18">
        <f t="shared" si="1"/>
        <v>16.5</v>
      </c>
      <c r="M17" s="18">
        <v>2</v>
      </c>
      <c r="N17" s="18">
        <v>2</v>
      </c>
      <c r="O17" s="18">
        <v>1.5</v>
      </c>
      <c r="P17" s="18">
        <v>2</v>
      </c>
      <c r="Q17" s="18">
        <v>2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</v>
      </c>
      <c r="X17" s="18">
        <v>3</v>
      </c>
      <c r="Y17" s="18">
        <v>3</v>
      </c>
      <c r="Z17" s="18">
        <f t="shared" si="2"/>
        <v>45.5</v>
      </c>
    </row>
    <row r="18" spans="1:26" s="1" customFormat="1" ht="29.45" customHeight="1">
      <c r="A18" s="20">
        <v>16</v>
      </c>
      <c r="B18" s="3" t="s">
        <v>2</v>
      </c>
      <c r="C18" s="5" t="s">
        <v>33</v>
      </c>
      <c r="D18" s="6" t="s">
        <v>32</v>
      </c>
      <c r="E18" s="22">
        <v>471648444</v>
      </c>
      <c r="F18" s="6" t="s">
        <v>31</v>
      </c>
      <c r="G18" s="7">
        <v>34415</v>
      </c>
      <c r="H18" s="9">
        <f t="shared" ca="1" si="0"/>
        <v>11336</v>
      </c>
      <c r="I18" s="8" t="s">
        <v>30</v>
      </c>
      <c r="J18" s="10">
        <v>14</v>
      </c>
      <c r="K18" s="10">
        <v>20</v>
      </c>
      <c r="L18" s="11">
        <f t="shared" si="1"/>
        <v>11</v>
      </c>
      <c r="M18" s="11">
        <v>2</v>
      </c>
      <c r="N18" s="11">
        <v>0</v>
      </c>
      <c r="O18" s="11">
        <v>2</v>
      </c>
      <c r="P18" s="11">
        <v>2</v>
      </c>
      <c r="Q18" s="11">
        <v>0</v>
      </c>
      <c r="R18" s="11">
        <v>0</v>
      </c>
      <c r="S18" s="11">
        <v>0</v>
      </c>
      <c r="T18" s="11">
        <v>2</v>
      </c>
      <c r="U18" s="11">
        <v>0</v>
      </c>
      <c r="V18" s="11">
        <v>2</v>
      </c>
      <c r="W18" s="11">
        <v>1</v>
      </c>
      <c r="X18" s="11">
        <v>0</v>
      </c>
      <c r="Y18" s="11">
        <v>0</v>
      </c>
      <c r="Z18" s="11">
        <f t="shared" si="2"/>
        <v>45</v>
      </c>
    </row>
    <row r="19" spans="1:26" s="1" customFormat="1" ht="29.45" customHeight="1">
      <c r="A19" s="19">
        <v>17</v>
      </c>
      <c r="B19" s="3" t="s">
        <v>2</v>
      </c>
      <c r="C19" s="12" t="s">
        <v>4</v>
      </c>
      <c r="D19" s="13" t="s">
        <v>3</v>
      </c>
      <c r="E19" s="21">
        <v>478664683</v>
      </c>
      <c r="F19" s="13" t="s">
        <v>1</v>
      </c>
      <c r="G19" s="14">
        <v>30803</v>
      </c>
      <c r="H19" s="15">
        <f t="shared" ca="1" si="0"/>
        <v>14948</v>
      </c>
      <c r="I19" s="16" t="s">
        <v>0</v>
      </c>
      <c r="J19" s="17">
        <v>8</v>
      </c>
      <c r="K19" s="17">
        <v>20</v>
      </c>
      <c r="L19" s="18">
        <f t="shared" si="1"/>
        <v>16</v>
      </c>
      <c r="M19" s="18">
        <v>2</v>
      </c>
      <c r="N19" s="18">
        <v>2</v>
      </c>
      <c r="O19" s="18">
        <v>1</v>
      </c>
      <c r="P19" s="18">
        <v>1</v>
      </c>
      <c r="Q19" s="18">
        <v>2</v>
      </c>
      <c r="R19" s="18">
        <v>1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18">
        <v>1</v>
      </c>
      <c r="Y19" s="18">
        <v>1</v>
      </c>
      <c r="Z19" s="18">
        <f t="shared" si="2"/>
        <v>44</v>
      </c>
    </row>
    <row r="20" spans="1:26" s="1" customFormat="1" ht="29.45" customHeight="1">
      <c r="A20" s="20">
        <v>18</v>
      </c>
      <c r="B20" s="3" t="s">
        <v>15</v>
      </c>
      <c r="C20" s="5" t="s">
        <v>60</v>
      </c>
      <c r="D20" s="6" t="s">
        <v>59</v>
      </c>
      <c r="E20" s="22">
        <v>472760043</v>
      </c>
      <c r="F20" s="6" t="s">
        <v>58</v>
      </c>
      <c r="G20" s="7">
        <v>34530</v>
      </c>
      <c r="H20" s="9">
        <f t="shared" ca="1" si="0"/>
        <v>11221</v>
      </c>
      <c r="I20" s="8" t="s">
        <v>40</v>
      </c>
      <c r="J20" s="10">
        <v>11</v>
      </c>
      <c r="K20" s="10">
        <v>20</v>
      </c>
      <c r="L20" s="11">
        <f t="shared" si="1"/>
        <v>8</v>
      </c>
      <c r="M20" s="11">
        <v>2</v>
      </c>
      <c r="N20" s="11">
        <v>0</v>
      </c>
      <c r="O20" s="11">
        <v>2</v>
      </c>
      <c r="P20" s="11">
        <v>1</v>
      </c>
      <c r="Q20" s="11">
        <v>0</v>
      </c>
      <c r="R20" s="11">
        <v>0</v>
      </c>
      <c r="S20" s="11">
        <v>2</v>
      </c>
      <c r="T20" s="11">
        <v>0.5</v>
      </c>
      <c r="U20" s="11">
        <v>0</v>
      </c>
      <c r="V20" s="11">
        <v>0</v>
      </c>
      <c r="W20" s="11">
        <v>0</v>
      </c>
      <c r="X20" s="11">
        <v>0.5</v>
      </c>
      <c r="Y20" s="11">
        <v>0</v>
      </c>
      <c r="Z20" s="11">
        <f t="shared" si="2"/>
        <v>39</v>
      </c>
    </row>
    <row r="21" spans="1:26" s="1" customFormat="1" ht="29.45" customHeight="1">
      <c r="A21" s="19">
        <v>19</v>
      </c>
      <c r="B21" s="3" t="s">
        <v>15</v>
      </c>
      <c r="C21" s="12" t="s">
        <v>121</v>
      </c>
      <c r="D21" s="13" t="s">
        <v>74</v>
      </c>
      <c r="E21" s="21">
        <v>465840852</v>
      </c>
      <c r="F21" s="13" t="s">
        <v>73</v>
      </c>
      <c r="G21" s="14">
        <v>32697</v>
      </c>
      <c r="H21" s="15">
        <f t="shared" ca="1" si="0"/>
        <v>13054</v>
      </c>
      <c r="I21" s="16" t="s">
        <v>72</v>
      </c>
      <c r="J21" s="17">
        <v>9</v>
      </c>
      <c r="K21" s="17">
        <v>11</v>
      </c>
      <c r="L21" s="18">
        <f t="shared" si="1"/>
        <v>9</v>
      </c>
      <c r="M21" s="18">
        <v>2</v>
      </c>
      <c r="N21" s="18">
        <v>0</v>
      </c>
      <c r="O21" s="18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0.5</v>
      </c>
      <c r="U21" s="18">
        <v>0</v>
      </c>
      <c r="V21" s="18">
        <v>1.5</v>
      </c>
      <c r="W21" s="18">
        <v>0</v>
      </c>
      <c r="X21" s="18">
        <v>2</v>
      </c>
      <c r="Y21" s="18">
        <v>2</v>
      </c>
      <c r="Z21" s="18">
        <f t="shared" si="2"/>
        <v>29</v>
      </c>
    </row>
    <row r="22" spans="1:26" s="1" customFormat="1" ht="29.45" customHeight="1">
      <c r="A22" s="20">
        <v>20</v>
      </c>
      <c r="B22" s="3" t="s">
        <v>2</v>
      </c>
      <c r="C22" s="5" t="s">
        <v>68</v>
      </c>
      <c r="D22" s="6" t="s">
        <v>67</v>
      </c>
      <c r="E22" s="22">
        <v>476060089</v>
      </c>
      <c r="F22" s="6" t="s">
        <v>66</v>
      </c>
      <c r="G22" s="7">
        <v>27114</v>
      </c>
      <c r="H22" s="9">
        <f t="shared" ca="1" si="0"/>
        <v>18637</v>
      </c>
      <c r="I22" s="8" t="s">
        <v>65</v>
      </c>
      <c r="J22" s="10">
        <v>9</v>
      </c>
      <c r="K22" s="10">
        <v>17</v>
      </c>
      <c r="L22" s="11">
        <f t="shared" si="1"/>
        <v>2</v>
      </c>
      <c r="M22" s="11">
        <v>1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1</v>
      </c>
      <c r="X22" s="11">
        <v>0</v>
      </c>
      <c r="Y22" s="11">
        <v>0</v>
      </c>
      <c r="Z22" s="11">
        <f t="shared" si="2"/>
        <v>28</v>
      </c>
    </row>
    <row r="23" spans="1:26">
      <c r="B23" s="2"/>
      <c r="C23" s="2"/>
      <c r="D23" s="2"/>
      <c r="E23" s="2"/>
      <c r="F23" s="2"/>
      <c r="G23" s="2"/>
      <c r="H23" s="2"/>
      <c r="I23" s="2"/>
    </row>
    <row r="24" spans="1:26">
      <c r="B24" s="2"/>
      <c r="C24" s="2"/>
      <c r="D24" s="2"/>
      <c r="E24" s="2"/>
      <c r="F24" s="2"/>
      <c r="G24" s="2"/>
      <c r="H24" s="2"/>
      <c r="I24" s="2"/>
    </row>
    <row r="25" spans="1:26">
      <c r="B25" s="2"/>
      <c r="C25" s="2"/>
      <c r="D25" s="2"/>
      <c r="E25" s="2"/>
      <c r="F25" s="2"/>
      <c r="G25" s="2"/>
      <c r="H25" s="2"/>
      <c r="I25" s="2"/>
    </row>
  </sheetData>
  <sortState ref="B3:Z22">
    <sortCondition descending="1" ref="Z3:Z22"/>
  </sortState>
  <mergeCells count="1">
    <mergeCell ref="A1:Z1"/>
  </mergeCells>
  <phoneticPr fontId="5" type="noConversion"/>
  <conditionalFormatting sqref="B3:B22">
    <cfRule type="containsText" dxfId="15" priority="9" operator="containsText" text="Madame">
      <formula>NOT(ISERROR(SEARCH("Madame",B3)))</formula>
    </cfRule>
    <cfRule type="containsText" dxfId="14" priority="10" operator="containsText" text="Monsieur">
      <formula>NOT(ISERROR(SEARCH("Monsieur",B3)))</formula>
    </cfRule>
  </conditionalFormatting>
  <conditionalFormatting sqref="J3:J4">
    <cfRule type="cellIs" dxfId="13" priority="8" operator="between">
      <formula>0</formula>
      <formula>15.5</formula>
    </cfRule>
  </conditionalFormatting>
  <conditionalFormatting sqref="K3:K4">
    <cfRule type="cellIs" dxfId="12" priority="7" operator="between">
      <formula>0</formula>
      <formula>10.5</formula>
    </cfRule>
  </conditionalFormatting>
  <conditionalFormatting sqref="Z3:Z4">
    <cfRule type="cellIs" dxfId="11" priority="6" operator="between">
      <formula>0</formula>
      <formula>40</formula>
    </cfRule>
  </conditionalFormatting>
  <conditionalFormatting sqref="L3:L4">
    <cfRule type="cellIs" dxfId="10" priority="5" operator="between">
      <formula>0</formula>
      <formula>13</formula>
    </cfRule>
  </conditionalFormatting>
  <conditionalFormatting sqref="J5:J22">
    <cfRule type="cellIs" dxfId="9" priority="4" operator="between">
      <formula>0</formula>
      <formula>15.5</formula>
    </cfRule>
  </conditionalFormatting>
  <conditionalFormatting sqref="K5:K22">
    <cfRule type="cellIs" dxfId="8" priority="3" operator="between">
      <formula>0</formula>
      <formula>10.5</formula>
    </cfRule>
  </conditionalFormatting>
  <conditionalFormatting sqref="Z5:Z22">
    <cfRule type="cellIs" dxfId="7" priority="2" operator="between">
      <formula>0</formula>
      <formula>40</formula>
    </cfRule>
  </conditionalFormatting>
  <conditionalFormatting sqref="L5:L22">
    <cfRule type="cellIs" dxfId="6" priority="1" operator="between">
      <formula>0</formula>
      <formula>13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D11" sqref="D11"/>
    </sheetView>
  </sheetViews>
  <sheetFormatPr baseColWidth="10" defaultRowHeight="15"/>
  <cols>
    <col min="1" max="1" width="5.5703125" customWidth="1"/>
    <col min="3" max="3" width="19.85546875" customWidth="1"/>
    <col min="5" max="5" width="26" customWidth="1"/>
    <col min="6" max="6" width="32.5703125" customWidth="1"/>
    <col min="7" max="7" width="16" bestFit="1" customWidth="1"/>
    <col min="8" max="8" width="11.85546875" customWidth="1"/>
    <col min="9" max="9" width="18.140625" bestFit="1" customWidth="1"/>
    <col min="10" max="10" width="14.140625" customWidth="1"/>
    <col min="12" max="12" width="14.85546875" customWidth="1"/>
    <col min="18" max="18" width="7.7109375" bestFit="1" customWidth="1"/>
    <col min="19" max="20" width="7.85546875" bestFit="1" customWidth="1"/>
  </cols>
  <sheetData>
    <row r="1" spans="1:21" ht="51.95" customHeight="1">
      <c r="A1" s="43" t="s">
        <v>191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42.6" customHeight="1">
      <c r="A2" s="4" t="s">
        <v>101</v>
      </c>
      <c r="B2" s="4" t="s">
        <v>76</v>
      </c>
      <c r="C2" s="4" t="s">
        <v>77</v>
      </c>
      <c r="D2" s="4" t="s">
        <v>78</v>
      </c>
      <c r="E2" s="4" t="s">
        <v>79</v>
      </c>
      <c r="F2" s="4" t="s">
        <v>80</v>
      </c>
      <c r="G2" s="4" t="s">
        <v>81</v>
      </c>
      <c r="H2" s="4" t="s">
        <v>83</v>
      </c>
      <c r="I2" s="4" t="s">
        <v>82</v>
      </c>
      <c r="J2" s="4" t="s">
        <v>85</v>
      </c>
      <c r="K2" s="4" t="s">
        <v>84</v>
      </c>
      <c r="L2" s="4" t="s">
        <v>234</v>
      </c>
      <c r="M2" s="4" t="s">
        <v>87</v>
      </c>
      <c r="N2" s="4" t="s">
        <v>88</v>
      </c>
      <c r="O2" s="4" t="s">
        <v>89</v>
      </c>
      <c r="P2" s="4" t="s">
        <v>90</v>
      </c>
      <c r="Q2" s="4" t="s">
        <v>91</v>
      </c>
      <c r="R2" s="4" t="s">
        <v>97</v>
      </c>
      <c r="S2" s="4" t="s">
        <v>98</v>
      </c>
      <c r="T2" s="4" t="s">
        <v>99</v>
      </c>
      <c r="U2" s="4" t="s">
        <v>233</v>
      </c>
    </row>
    <row r="3" spans="1:21" s="1" customFormat="1" ht="29.45" customHeight="1">
      <c r="A3" s="19">
        <v>9</v>
      </c>
      <c r="B3" s="3" t="s">
        <v>2</v>
      </c>
      <c r="C3" s="12" t="s">
        <v>150</v>
      </c>
      <c r="D3" s="13" t="s">
        <v>149</v>
      </c>
      <c r="E3" s="16">
        <v>475952178</v>
      </c>
      <c r="F3" s="13" t="s">
        <v>151</v>
      </c>
      <c r="G3" s="14">
        <v>27051</v>
      </c>
      <c r="H3" s="15">
        <f t="shared" ref="H3:H25" ca="1" si="0">TODAY()-G3</f>
        <v>18700</v>
      </c>
      <c r="I3" s="16" t="s">
        <v>213</v>
      </c>
      <c r="J3" s="17">
        <v>29</v>
      </c>
      <c r="K3" s="17">
        <v>22</v>
      </c>
      <c r="L3" s="18">
        <f t="shared" ref="L3:L25" si="1">SUM(M3:T3)</f>
        <v>17</v>
      </c>
      <c r="M3" s="18">
        <v>2</v>
      </c>
      <c r="N3" s="18">
        <v>2</v>
      </c>
      <c r="O3" s="18">
        <v>2</v>
      </c>
      <c r="P3" s="18">
        <v>2</v>
      </c>
      <c r="Q3" s="18">
        <v>2</v>
      </c>
      <c r="R3" s="18">
        <v>1</v>
      </c>
      <c r="S3" s="18">
        <v>3</v>
      </c>
      <c r="T3" s="18">
        <v>3</v>
      </c>
      <c r="U3" s="18">
        <f t="shared" ref="U3:U25" si="2">J3+K3+L3</f>
        <v>68</v>
      </c>
    </row>
    <row r="4" spans="1:21" s="1" customFormat="1" ht="29.45" customHeight="1">
      <c r="A4" s="20">
        <v>10</v>
      </c>
      <c r="B4" s="3" t="s">
        <v>2</v>
      </c>
      <c r="C4" s="5" t="s">
        <v>159</v>
      </c>
      <c r="D4" s="6" t="s">
        <v>158</v>
      </c>
      <c r="E4" s="8">
        <v>33632956172</v>
      </c>
      <c r="F4" s="6" t="s">
        <v>160</v>
      </c>
      <c r="G4" s="7">
        <v>33433</v>
      </c>
      <c r="H4" s="9">
        <f t="shared" ca="1" si="0"/>
        <v>12318</v>
      </c>
      <c r="I4" s="8" t="s">
        <v>214</v>
      </c>
      <c r="J4" s="10">
        <v>29</v>
      </c>
      <c r="K4" s="10">
        <v>19</v>
      </c>
      <c r="L4" s="11">
        <f t="shared" si="1"/>
        <v>17</v>
      </c>
      <c r="M4" s="11">
        <v>2</v>
      </c>
      <c r="N4" s="11">
        <v>2</v>
      </c>
      <c r="O4" s="11">
        <v>2</v>
      </c>
      <c r="P4" s="11">
        <v>2</v>
      </c>
      <c r="Q4" s="11">
        <v>2</v>
      </c>
      <c r="R4" s="11">
        <v>1</v>
      </c>
      <c r="S4" s="11">
        <v>3</v>
      </c>
      <c r="T4" s="11">
        <v>3</v>
      </c>
      <c r="U4" s="11">
        <f t="shared" si="2"/>
        <v>65</v>
      </c>
    </row>
    <row r="5" spans="1:21" s="1" customFormat="1" ht="29.45" customHeight="1">
      <c r="A5" s="19">
        <v>3</v>
      </c>
      <c r="B5" s="3" t="s">
        <v>2</v>
      </c>
      <c r="C5" s="12" t="s">
        <v>141</v>
      </c>
      <c r="D5" s="13" t="s">
        <v>140</v>
      </c>
      <c r="E5" s="16">
        <v>489823825</v>
      </c>
      <c r="F5" s="13" t="s">
        <v>142</v>
      </c>
      <c r="G5" s="14">
        <v>28815</v>
      </c>
      <c r="H5" s="15">
        <f t="shared" ca="1" si="0"/>
        <v>16936</v>
      </c>
      <c r="I5" s="16" t="s">
        <v>209</v>
      </c>
      <c r="J5" s="17">
        <v>28</v>
      </c>
      <c r="K5" s="17">
        <v>19</v>
      </c>
      <c r="L5" s="18">
        <f t="shared" si="1"/>
        <v>16</v>
      </c>
      <c r="M5" s="18">
        <v>2</v>
      </c>
      <c r="N5" s="18">
        <v>2</v>
      </c>
      <c r="O5" s="18">
        <v>2</v>
      </c>
      <c r="P5" s="18">
        <v>2</v>
      </c>
      <c r="Q5" s="18">
        <v>2</v>
      </c>
      <c r="R5" s="18">
        <v>0</v>
      </c>
      <c r="S5" s="18">
        <v>3</v>
      </c>
      <c r="T5" s="18">
        <v>3</v>
      </c>
      <c r="U5" s="18">
        <f t="shared" si="2"/>
        <v>63</v>
      </c>
    </row>
    <row r="6" spans="1:21" s="1" customFormat="1" ht="29.45" customHeight="1">
      <c r="A6"/>
      <c r="B6" s="3" t="s">
        <v>2</v>
      </c>
      <c r="C6" s="12" t="s">
        <v>204</v>
      </c>
      <c r="D6" s="13" t="s">
        <v>203</v>
      </c>
      <c r="E6" s="16">
        <v>32497368550</v>
      </c>
      <c r="F6" s="13" t="s">
        <v>231</v>
      </c>
      <c r="G6" s="14">
        <v>33096</v>
      </c>
      <c r="H6" s="15">
        <f t="shared" ca="1" si="0"/>
        <v>12655</v>
      </c>
      <c r="I6" s="16" t="s">
        <v>223</v>
      </c>
      <c r="J6" s="17">
        <v>27</v>
      </c>
      <c r="K6" s="17">
        <v>21</v>
      </c>
      <c r="L6" s="18">
        <f t="shared" si="1"/>
        <v>14</v>
      </c>
      <c r="M6" s="18">
        <v>2</v>
      </c>
      <c r="N6" s="18">
        <v>1.5</v>
      </c>
      <c r="O6" s="18">
        <v>1.5</v>
      </c>
      <c r="P6" s="18">
        <v>2</v>
      </c>
      <c r="Q6" s="18">
        <v>2</v>
      </c>
      <c r="R6" s="18">
        <v>0</v>
      </c>
      <c r="S6" s="18">
        <v>3</v>
      </c>
      <c r="T6" s="18">
        <v>2</v>
      </c>
      <c r="U6" s="18">
        <f t="shared" si="2"/>
        <v>62</v>
      </c>
    </row>
    <row r="7" spans="1:21" s="1" customFormat="1" ht="29.45" customHeight="1">
      <c r="A7" s="19">
        <v>1</v>
      </c>
      <c r="B7" s="3" t="s">
        <v>2</v>
      </c>
      <c r="C7" s="12" t="s">
        <v>182</v>
      </c>
      <c r="D7" s="13" t="s">
        <v>181</v>
      </c>
      <c r="E7" s="16">
        <v>487441242</v>
      </c>
      <c r="F7" s="13" t="s">
        <v>225</v>
      </c>
      <c r="G7" s="14">
        <v>36105</v>
      </c>
      <c r="H7" s="15">
        <f t="shared" ca="1" si="0"/>
        <v>9646</v>
      </c>
      <c r="I7" s="16" t="s">
        <v>207</v>
      </c>
      <c r="J7" s="17">
        <v>24</v>
      </c>
      <c r="K7" s="17">
        <v>20</v>
      </c>
      <c r="L7" s="18">
        <f t="shared" si="1"/>
        <v>15</v>
      </c>
      <c r="M7" s="18">
        <v>2</v>
      </c>
      <c r="N7" s="18">
        <v>1.5</v>
      </c>
      <c r="O7" s="18">
        <v>2</v>
      </c>
      <c r="P7" s="18">
        <v>2</v>
      </c>
      <c r="Q7" s="18">
        <v>2</v>
      </c>
      <c r="R7" s="18">
        <v>1</v>
      </c>
      <c r="S7" s="18">
        <v>3</v>
      </c>
      <c r="T7" s="18">
        <v>1.5</v>
      </c>
      <c r="U7" s="18">
        <f t="shared" si="2"/>
        <v>59</v>
      </c>
    </row>
    <row r="8" spans="1:21" s="1" customFormat="1" ht="29.45" customHeight="1">
      <c r="A8" s="20">
        <v>14</v>
      </c>
      <c r="B8" s="3" t="s">
        <v>2</v>
      </c>
      <c r="C8" s="5" t="s">
        <v>161</v>
      </c>
      <c r="D8" s="6" t="s">
        <v>56</v>
      </c>
      <c r="E8" s="8">
        <v>473628950</v>
      </c>
      <c r="F8" s="6" t="s">
        <v>162</v>
      </c>
      <c r="G8" s="7">
        <v>30508</v>
      </c>
      <c r="H8" s="9">
        <f t="shared" ca="1" si="0"/>
        <v>15243</v>
      </c>
      <c r="I8" s="8" t="s">
        <v>218</v>
      </c>
      <c r="J8" s="10">
        <v>24</v>
      </c>
      <c r="K8" s="10">
        <v>19</v>
      </c>
      <c r="L8" s="11">
        <f t="shared" si="1"/>
        <v>15.5</v>
      </c>
      <c r="M8" s="11">
        <v>2</v>
      </c>
      <c r="N8" s="11">
        <v>1.5</v>
      </c>
      <c r="O8" s="11">
        <v>1.5</v>
      </c>
      <c r="P8" s="11">
        <v>1.5</v>
      </c>
      <c r="Q8" s="11">
        <v>2</v>
      </c>
      <c r="R8" s="11">
        <v>1</v>
      </c>
      <c r="S8" s="11">
        <v>3</v>
      </c>
      <c r="T8" s="11">
        <v>3</v>
      </c>
      <c r="U8" s="11">
        <f t="shared" si="2"/>
        <v>58.5</v>
      </c>
    </row>
    <row r="9" spans="1:21" s="1" customFormat="1" ht="29.45" customHeight="1">
      <c r="A9" s="19">
        <v>15</v>
      </c>
      <c r="B9" s="3" t="s">
        <v>15</v>
      </c>
      <c r="C9" s="12" t="s">
        <v>176</v>
      </c>
      <c r="D9" s="13" t="s">
        <v>175</v>
      </c>
      <c r="E9" s="16">
        <v>483048238</v>
      </c>
      <c r="F9" s="13" t="s">
        <v>177</v>
      </c>
      <c r="G9" s="14">
        <v>31484</v>
      </c>
      <c r="H9" s="15">
        <f t="shared" ca="1" si="0"/>
        <v>14267</v>
      </c>
      <c r="I9" s="16" t="s">
        <v>219</v>
      </c>
      <c r="J9" s="17">
        <v>21</v>
      </c>
      <c r="K9" s="17">
        <v>19</v>
      </c>
      <c r="L9" s="18">
        <f t="shared" si="1"/>
        <v>16</v>
      </c>
      <c r="M9" s="18">
        <v>2</v>
      </c>
      <c r="N9" s="18">
        <v>2</v>
      </c>
      <c r="O9" s="18">
        <v>2</v>
      </c>
      <c r="P9" s="18">
        <v>2</v>
      </c>
      <c r="Q9" s="18">
        <v>2</v>
      </c>
      <c r="R9" s="18">
        <v>1</v>
      </c>
      <c r="S9" s="18">
        <v>3</v>
      </c>
      <c r="T9" s="18">
        <v>2</v>
      </c>
      <c r="U9" s="18">
        <f t="shared" si="2"/>
        <v>56</v>
      </c>
    </row>
    <row r="10" spans="1:21" s="1" customFormat="1" ht="29.45" customHeight="1">
      <c r="A10"/>
      <c r="B10" s="3" t="s">
        <v>2</v>
      </c>
      <c r="C10" s="12" t="s">
        <v>200</v>
      </c>
      <c r="D10" s="13" t="s">
        <v>199</v>
      </c>
      <c r="E10" s="16">
        <v>473332227</v>
      </c>
      <c r="F10" s="13" t="s">
        <v>229</v>
      </c>
      <c r="G10" s="14">
        <v>32012</v>
      </c>
      <c r="H10" s="15">
        <f t="shared" ca="1" si="0"/>
        <v>13739</v>
      </c>
      <c r="I10" s="16" t="s">
        <v>214</v>
      </c>
      <c r="J10" s="17">
        <v>28</v>
      </c>
      <c r="K10" s="17">
        <v>20</v>
      </c>
      <c r="L10" s="18">
        <f t="shared" si="1"/>
        <v>6</v>
      </c>
      <c r="M10" s="18">
        <v>1.5</v>
      </c>
      <c r="N10" s="18">
        <v>1.5</v>
      </c>
      <c r="O10" s="18">
        <v>0</v>
      </c>
      <c r="P10" s="18">
        <v>0</v>
      </c>
      <c r="Q10" s="18">
        <v>0</v>
      </c>
      <c r="R10" s="18">
        <v>1</v>
      </c>
      <c r="S10" s="18">
        <v>1</v>
      </c>
      <c r="T10" s="18">
        <v>1</v>
      </c>
      <c r="U10" s="18">
        <f t="shared" si="2"/>
        <v>54</v>
      </c>
    </row>
    <row r="11" spans="1:21" s="1" customFormat="1" ht="29.45" customHeight="1">
      <c r="A11" s="20">
        <v>6</v>
      </c>
      <c r="B11" s="3" t="s">
        <v>2</v>
      </c>
      <c r="C11" s="5" t="s">
        <v>194</v>
      </c>
      <c r="D11" s="6" t="s">
        <v>187</v>
      </c>
      <c r="E11" s="8">
        <v>465394887</v>
      </c>
      <c r="F11" s="6" t="s">
        <v>189</v>
      </c>
      <c r="G11" s="7">
        <v>24372</v>
      </c>
      <c r="H11" s="9">
        <f t="shared" ca="1" si="0"/>
        <v>21379</v>
      </c>
      <c r="I11" s="8" t="s">
        <v>210</v>
      </c>
      <c r="J11" s="10">
        <v>20</v>
      </c>
      <c r="K11" s="10">
        <v>17</v>
      </c>
      <c r="L11" s="11">
        <f t="shared" si="1"/>
        <v>16</v>
      </c>
      <c r="M11" s="11">
        <v>2</v>
      </c>
      <c r="N11" s="11">
        <v>2</v>
      </c>
      <c r="O11" s="11">
        <v>2</v>
      </c>
      <c r="P11" s="11">
        <v>2</v>
      </c>
      <c r="Q11" s="11">
        <v>2</v>
      </c>
      <c r="R11" s="11">
        <v>0</v>
      </c>
      <c r="S11" s="11">
        <v>3</v>
      </c>
      <c r="T11" s="11">
        <v>3</v>
      </c>
      <c r="U11" s="11">
        <f t="shared" si="2"/>
        <v>53</v>
      </c>
    </row>
    <row r="12" spans="1:21" s="1" customFormat="1" ht="29.45" customHeight="1">
      <c r="A12" s="20">
        <v>12</v>
      </c>
      <c r="B12" s="3" t="s">
        <v>2</v>
      </c>
      <c r="C12" s="5" t="s">
        <v>196</v>
      </c>
      <c r="D12" s="6" t="s">
        <v>195</v>
      </c>
      <c r="E12" s="8">
        <v>483045550</v>
      </c>
      <c r="F12" s="6" t="s">
        <v>227</v>
      </c>
      <c r="G12" s="7">
        <v>31231</v>
      </c>
      <c r="H12" s="9">
        <f t="shared" ca="1" si="0"/>
        <v>14520</v>
      </c>
      <c r="I12" s="8" t="s">
        <v>216</v>
      </c>
      <c r="J12" s="10">
        <v>24</v>
      </c>
      <c r="K12" s="10">
        <v>19</v>
      </c>
      <c r="L12" s="11">
        <f t="shared" si="1"/>
        <v>10</v>
      </c>
      <c r="M12" s="11">
        <v>2</v>
      </c>
      <c r="N12" s="11">
        <v>2</v>
      </c>
      <c r="O12" s="11">
        <v>2</v>
      </c>
      <c r="P12" s="11">
        <v>2</v>
      </c>
      <c r="Q12" s="11">
        <v>2</v>
      </c>
      <c r="R12" s="11">
        <v>0</v>
      </c>
      <c r="S12" s="11">
        <v>0</v>
      </c>
      <c r="T12" s="11">
        <v>0</v>
      </c>
      <c r="U12" s="11">
        <f t="shared" si="2"/>
        <v>53</v>
      </c>
    </row>
    <row r="13" spans="1:21" s="1" customFormat="1" ht="29.45" customHeight="1">
      <c r="A13" s="19">
        <v>17</v>
      </c>
      <c r="B13" s="3" t="s">
        <v>2</v>
      </c>
      <c r="C13" s="12" t="s">
        <v>138</v>
      </c>
      <c r="D13" s="13" t="s">
        <v>137</v>
      </c>
      <c r="E13" s="16">
        <v>32483479680</v>
      </c>
      <c r="F13" s="13" t="s">
        <v>139</v>
      </c>
      <c r="G13" s="14">
        <v>35176</v>
      </c>
      <c r="H13" s="15">
        <f t="shared" ca="1" si="0"/>
        <v>10575</v>
      </c>
      <c r="I13" s="16" t="s">
        <v>219</v>
      </c>
      <c r="J13" s="17">
        <v>24</v>
      </c>
      <c r="K13" s="17">
        <v>17</v>
      </c>
      <c r="L13" s="18">
        <f t="shared" si="1"/>
        <v>10</v>
      </c>
      <c r="M13" s="18">
        <v>2</v>
      </c>
      <c r="N13" s="18">
        <v>2</v>
      </c>
      <c r="O13" s="18">
        <v>2</v>
      </c>
      <c r="P13" s="18">
        <v>2</v>
      </c>
      <c r="Q13" s="18">
        <v>2</v>
      </c>
      <c r="R13" s="18">
        <v>0</v>
      </c>
      <c r="S13" s="18">
        <v>0</v>
      </c>
      <c r="T13" s="18">
        <v>0</v>
      </c>
      <c r="U13" s="18">
        <f t="shared" si="2"/>
        <v>51</v>
      </c>
    </row>
    <row r="14" spans="1:21" s="1" customFormat="1" ht="29.45" customHeight="1">
      <c r="A14" s="20">
        <v>8</v>
      </c>
      <c r="B14" s="3" t="s">
        <v>2</v>
      </c>
      <c r="C14" s="5" t="s">
        <v>135</v>
      </c>
      <c r="D14" s="6" t="s">
        <v>134</v>
      </c>
      <c r="E14" s="8">
        <v>475666610</v>
      </c>
      <c r="F14" s="6" t="s">
        <v>136</v>
      </c>
      <c r="G14" s="7">
        <v>26243</v>
      </c>
      <c r="H14" s="9">
        <f t="shared" ca="1" si="0"/>
        <v>19508</v>
      </c>
      <c r="I14" s="8" t="s">
        <v>212</v>
      </c>
      <c r="J14" s="10">
        <v>17</v>
      </c>
      <c r="K14" s="10">
        <v>21</v>
      </c>
      <c r="L14" s="11">
        <f t="shared" si="1"/>
        <v>11</v>
      </c>
      <c r="M14" s="11">
        <v>2</v>
      </c>
      <c r="N14" s="11">
        <v>2</v>
      </c>
      <c r="O14" s="11">
        <v>2</v>
      </c>
      <c r="P14" s="11">
        <v>2</v>
      </c>
      <c r="Q14" s="11">
        <v>2</v>
      </c>
      <c r="R14" s="11">
        <v>1</v>
      </c>
      <c r="S14" s="11">
        <v>0</v>
      </c>
      <c r="T14" s="11">
        <v>0</v>
      </c>
      <c r="U14" s="11">
        <f t="shared" si="2"/>
        <v>49</v>
      </c>
    </row>
    <row r="15" spans="1:21" s="1" customFormat="1" ht="29.45" customHeight="1">
      <c r="A15" s="20">
        <v>20</v>
      </c>
      <c r="B15" s="3" t="s">
        <v>15</v>
      </c>
      <c r="C15" s="5" t="s">
        <v>173</v>
      </c>
      <c r="D15" s="6" t="s">
        <v>172</v>
      </c>
      <c r="E15" s="8">
        <v>487644986</v>
      </c>
      <c r="F15" s="6" t="s">
        <v>174</v>
      </c>
      <c r="G15" s="7">
        <v>31443</v>
      </c>
      <c r="H15" s="9">
        <f t="shared" ca="1" si="0"/>
        <v>14308</v>
      </c>
      <c r="I15" s="8" t="s">
        <v>222</v>
      </c>
      <c r="J15" s="10">
        <v>11</v>
      </c>
      <c r="K15" s="10">
        <v>22</v>
      </c>
      <c r="L15" s="11">
        <f t="shared" si="1"/>
        <v>14.5</v>
      </c>
      <c r="M15" s="11">
        <v>2</v>
      </c>
      <c r="N15" s="11">
        <v>1.5</v>
      </c>
      <c r="O15" s="11">
        <v>1.5</v>
      </c>
      <c r="P15" s="11">
        <v>1.5</v>
      </c>
      <c r="Q15" s="11">
        <v>2</v>
      </c>
      <c r="R15" s="11">
        <v>0</v>
      </c>
      <c r="S15" s="11">
        <v>3</v>
      </c>
      <c r="T15" s="11">
        <v>3</v>
      </c>
      <c r="U15" s="11">
        <f t="shared" si="2"/>
        <v>47.5</v>
      </c>
    </row>
    <row r="16" spans="1:21" s="1" customFormat="1" ht="29.45" customHeight="1">
      <c r="A16" s="20">
        <v>18</v>
      </c>
      <c r="B16" s="3" t="s">
        <v>15</v>
      </c>
      <c r="C16" s="5" t="s">
        <v>193</v>
      </c>
      <c r="D16" s="6" t="s">
        <v>192</v>
      </c>
      <c r="E16" s="8">
        <v>474096766</v>
      </c>
      <c r="F16" s="6" t="s">
        <v>226</v>
      </c>
      <c r="G16" s="7">
        <v>35046</v>
      </c>
      <c r="H16" s="9">
        <f t="shared" ca="1" si="0"/>
        <v>10705</v>
      </c>
      <c r="I16" s="8" t="s">
        <v>221</v>
      </c>
      <c r="J16" s="10">
        <v>10</v>
      </c>
      <c r="K16" s="10">
        <v>21</v>
      </c>
      <c r="L16" s="11">
        <f t="shared" si="1"/>
        <v>15.5</v>
      </c>
      <c r="M16" s="11">
        <v>1.5</v>
      </c>
      <c r="N16" s="11">
        <v>2</v>
      </c>
      <c r="O16" s="11">
        <v>2</v>
      </c>
      <c r="P16" s="11">
        <v>2</v>
      </c>
      <c r="Q16" s="11">
        <v>2</v>
      </c>
      <c r="R16" s="11">
        <v>0</v>
      </c>
      <c r="S16" s="11">
        <v>3</v>
      </c>
      <c r="T16" s="11">
        <v>3</v>
      </c>
      <c r="U16" s="11">
        <f t="shared" si="2"/>
        <v>46.5</v>
      </c>
    </row>
    <row r="17" spans="1:21" s="1" customFormat="1" ht="29.45" customHeight="1">
      <c r="A17" s="19">
        <v>7</v>
      </c>
      <c r="B17" s="3" t="s">
        <v>2</v>
      </c>
      <c r="C17" s="12" t="s">
        <v>144</v>
      </c>
      <c r="D17" s="13" t="s">
        <v>143</v>
      </c>
      <c r="E17" s="16">
        <v>466390038</v>
      </c>
      <c r="F17" s="13" t="s">
        <v>145</v>
      </c>
      <c r="G17" s="14">
        <v>30408</v>
      </c>
      <c r="H17" s="15">
        <f t="shared" ca="1" si="0"/>
        <v>15343</v>
      </c>
      <c r="I17" s="16" t="s">
        <v>211</v>
      </c>
      <c r="J17" s="17">
        <v>11</v>
      </c>
      <c r="K17" s="17">
        <v>18</v>
      </c>
      <c r="L17" s="18">
        <f t="shared" si="1"/>
        <v>16</v>
      </c>
      <c r="M17" s="18">
        <v>2</v>
      </c>
      <c r="N17" s="18">
        <v>2</v>
      </c>
      <c r="O17" s="18">
        <v>2</v>
      </c>
      <c r="P17" s="18">
        <v>2</v>
      </c>
      <c r="Q17" s="18">
        <v>2</v>
      </c>
      <c r="R17" s="18">
        <v>0</v>
      </c>
      <c r="S17" s="18">
        <v>3</v>
      </c>
      <c r="T17" s="18">
        <v>3</v>
      </c>
      <c r="U17" s="18">
        <f t="shared" si="2"/>
        <v>45</v>
      </c>
    </row>
    <row r="18" spans="1:21" s="1" customFormat="1" ht="29.45" customHeight="1">
      <c r="A18" s="20">
        <v>16</v>
      </c>
      <c r="B18" s="3" t="s">
        <v>15</v>
      </c>
      <c r="C18" s="5" t="s">
        <v>164</v>
      </c>
      <c r="D18" s="6" t="s">
        <v>163</v>
      </c>
      <c r="E18" s="8">
        <v>489390762</v>
      </c>
      <c r="F18" s="6" t="s">
        <v>165</v>
      </c>
      <c r="G18" s="7">
        <v>26012</v>
      </c>
      <c r="H18" s="9">
        <f t="shared" ca="1" si="0"/>
        <v>19739</v>
      </c>
      <c r="I18" s="8" t="s">
        <v>220</v>
      </c>
      <c r="J18" s="10">
        <v>5</v>
      </c>
      <c r="K18" s="10">
        <v>21</v>
      </c>
      <c r="L18" s="11">
        <f t="shared" si="1"/>
        <v>16.5</v>
      </c>
      <c r="M18" s="11">
        <v>1.5</v>
      </c>
      <c r="N18" s="11">
        <v>2</v>
      </c>
      <c r="O18" s="11">
        <v>2</v>
      </c>
      <c r="P18" s="11">
        <v>2</v>
      </c>
      <c r="Q18" s="11">
        <v>2</v>
      </c>
      <c r="R18" s="11">
        <v>1</v>
      </c>
      <c r="S18" s="11">
        <v>3</v>
      </c>
      <c r="T18" s="11">
        <v>3</v>
      </c>
      <c r="U18" s="11">
        <f t="shared" si="2"/>
        <v>42.5</v>
      </c>
    </row>
    <row r="19" spans="1:21" s="1" customFormat="1" ht="29.45" customHeight="1">
      <c r="A19"/>
      <c r="B19" s="3" t="s">
        <v>2</v>
      </c>
      <c r="C19" s="5" t="s">
        <v>206</v>
      </c>
      <c r="D19" s="6" t="s">
        <v>205</v>
      </c>
      <c r="E19" s="8">
        <v>476472476</v>
      </c>
      <c r="F19" s="6" t="s">
        <v>232</v>
      </c>
      <c r="G19" s="7">
        <v>31172</v>
      </c>
      <c r="H19" s="9">
        <f t="shared" ca="1" si="0"/>
        <v>14579</v>
      </c>
      <c r="I19" s="8" t="s">
        <v>224</v>
      </c>
      <c r="J19" s="10">
        <v>19</v>
      </c>
      <c r="K19" s="10">
        <v>15</v>
      </c>
      <c r="L19" s="11">
        <f t="shared" si="1"/>
        <v>8</v>
      </c>
      <c r="M19" s="11">
        <v>1.5</v>
      </c>
      <c r="N19" s="11">
        <v>0.5</v>
      </c>
      <c r="O19" s="11">
        <v>0.5</v>
      </c>
      <c r="P19" s="11">
        <v>0.5</v>
      </c>
      <c r="Q19" s="11">
        <v>0.5</v>
      </c>
      <c r="R19" s="11">
        <v>0</v>
      </c>
      <c r="S19" s="11">
        <v>2</v>
      </c>
      <c r="T19" s="11">
        <v>2.5</v>
      </c>
      <c r="U19" s="11">
        <f t="shared" si="2"/>
        <v>42</v>
      </c>
    </row>
    <row r="20" spans="1:21" s="1" customFormat="1" ht="29.45" customHeight="1">
      <c r="A20" s="19">
        <v>19</v>
      </c>
      <c r="B20" s="3" t="s">
        <v>2</v>
      </c>
      <c r="C20" s="12" t="s">
        <v>198</v>
      </c>
      <c r="D20" s="13" t="s">
        <v>197</v>
      </c>
      <c r="E20" s="16">
        <v>476978477</v>
      </c>
      <c r="F20" s="13" t="s">
        <v>228</v>
      </c>
      <c r="G20" s="14">
        <v>31483</v>
      </c>
      <c r="H20" s="15">
        <f t="shared" ca="1" si="0"/>
        <v>14268</v>
      </c>
      <c r="I20" s="16" t="s">
        <v>210</v>
      </c>
      <c r="J20" s="17">
        <v>15</v>
      </c>
      <c r="K20" s="17">
        <v>21</v>
      </c>
      <c r="L20" s="18">
        <f t="shared" si="1"/>
        <v>5</v>
      </c>
      <c r="M20" s="18">
        <v>2</v>
      </c>
      <c r="N20" s="18">
        <v>2</v>
      </c>
      <c r="O20" s="18">
        <v>0</v>
      </c>
      <c r="P20" s="18">
        <v>0</v>
      </c>
      <c r="Q20" s="18">
        <v>0</v>
      </c>
      <c r="R20" s="18">
        <v>1</v>
      </c>
      <c r="S20" s="18">
        <v>0</v>
      </c>
      <c r="T20" s="18">
        <v>0</v>
      </c>
      <c r="U20" s="18">
        <f t="shared" si="2"/>
        <v>41</v>
      </c>
    </row>
    <row r="21" spans="1:21" s="1" customFormat="1" ht="29.45" customHeight="1">
      <c r="A21"/>
      <c r="B21" s="3" t="s">
        <v>15</v>
      </c>
      <c r="C21" s="5" t="s">
        <v>202</v>
      </c>
      <c r="D21" s="6" t="s">
        <v>201</v>
      </c>
      <c r="E21" s="8">
        <v>497536734</v>
      </c>
      <c r="F21" s="6" t="s">
        <v>230</v>
      </c>
      <c r="G21" s="7">
        <v>21868</v>
      </c>
      <c r="H21" s="9">
        <f t="shared" ca="1" si="0"/>
        <v>23883</v>
      </c>
      <c r="I21" s="8" t="s">
        <v>211</v>
      </c>
      <c r="J21" s="10">
        <v>13</v>
      </c>
      <c r="K21" s="10">
        <v>15</v>
      </c>
      <c r="L21" s="11">
        <f t="shared" si="1"/>
        <v>11.5</v>
      </c>
      <c r="M21" s="11">
        <v>1.5</v>
      </c>
      <c r="N21" s="11">
        <v>1</v>
      </c>
      <c r="O21" s="11">
        <v>1.5</v>
      </c>
      <c r="P21" s="11">
        <v>1.5</v>
      </c>
      <c r="Q21" s="11">
        <v>1.5</v>
      </c>
      <c r="R21" s="11">
        <v>1</v>
      </c>
      <c r="S21" s="11">
        <v>2</v>
      </c>
      <c r="T21" s="11">
        <v>1.5</v>
      </c>
      <c r="U21" s="11">
        <f t="shared" si="2"/>
        <v>39.5</v>
      </c>
    </row>
    <row r="22" spans="1:21">
      <c r="A22" s="19">
        <v>11</v>
      </c>
      <c r="B22" s="3" t="s">
        <v>2</v>
      </c>
      <c r="C22" s="12" t="s">
        <v>132</v>
      </c>
      <c r="D22" s="13" t="s">
        <v>131</v>
      </c>
      <c r="E22" s="16">
        <v>493024701</v>
      </c>
      <c r="F22" s="13" t="s">
        <v>133</v>
      </c>
      <c r="G22" s="14">
        <v>31167</v>
      </c>
      <c r="H22" s="15">
        <f t="shared" ca="1" si="0"/>
        <v>14584</v>
      </c>
      <c r="I22" s="16" t="s">
        <v>215</v>
      </c>
      <c r="J22" s="17">
        <v>10</v>
      </c>
      <c r="K22" s="17">
        <v>18</v>
      </c>
      <c r="L22" s="18">
        <f t="shared" si="1"/>
        <v>7.5</v>
      </c>
      <c r="M22" s="18">
        <v>1.5</v>
      </c>
      <c r="N22" s="18">
        <v>1.5</v>
      </c>
      <c r="O22" s="18">
        <v>1.5</v>
      </c>
      <c r="P22" s="18">
        <v>1.5</v>
      </c>
      <c r="Q22" s="18">
        <v>1.5</v>
      </c>
      <c r="R22" s="18">
        <v>0</v>
      </c>
      <c r="S22" s="18">
        <v>0</v>
      </c>
      <c r="T22" s="18">
        <v>0</v>
      </c>
      <c r="U22" s="18">
        <f t="shared" si="2"/>
        <v>35.5</v>
      </c>
    </row>
    <row r="23" spans="1:21">
      <c r="A23" s="19">
        <v>13</v>
      </c>
      <c r="B23" s="3" t="s">
        <v>15</v>
      </c>
      <c r="C23" s="12" t="s">
        <v>156</v>
      </c>
      <c r="D23" s="13" t="s">
        <v>155</v>
      </c>
      <c r="E23" s="16">
        <v>487350094</v>
      </c>
      <c r="F23" s="13" t="s">
        <v>157</v>
      </c>
      <c r="G23" s="14">
        <v>30327</v>
      </c>
      <c r="H23" s="15">
        <f t="shared" ca="1" si="0"/>
        <v>15424</v>
      </c>
      <c r="I23" s="16" t="s">
        <v>217</v>
      </c>
      <c r="J23" s="17">
        <v>8</v>
      </c>
      <c r="K23" s="17">
        <v>21</v>
      </c>
      <c r="L23" s="18">
        <f t="shared" si="1"/>
        <v>5.5</v>
      </c>
      <c r="M23" s="18">
        <v>1.5</v>
      </c>
      <c r="N23" s="18">
        <v>1.5</v>
      </c>
      <c r="O23" s="18">
        <v>1.5</v>
      </c>
      <c r="P23" s="18">
        <v>0</v>
      </c>
      <c r="Q23" s="18">
        <v>0</v>
      </c>
      <c r="R23" s="18">
        <v>1</v>
      </c>
      <c r="S23" s="18">
        <v>0</v>
      </c>
      <c r="T23" s="18">
        <v>0</v>
      </c>
      <c r="U23" s="18">
        <f t="shared" si="2"/>
        <v>34.5</v>
      </c>
    </row>
    <row r="24" spans="1:21">
      <c r="A24" s="20">
        <v>2</v>
      </c>
      <c r="B24" s="3" t="s">
        <v>15</v>
      </c>
      <c r="C24" s="5" t="s">
        <v>193</v>
      </c>
      <c r="D24" s="6" t="s">
        <v>192</v>
      </c>
      <c r="E24" s="8">
        <v>474096766</v>
      </c>
      <c r="F24" s="6" t="s">
        <v>226</v>
      </c>
      <c r="G24" s="7">
        <v>35046</v>
      </c>
      <c r="H24" s="9">
        <f t="shared" ca="1" si="0"/>
        <v>10705</v>
      </c>
      <c r="I24" s="8" t="s">
        <v>208</v>
      </c>
      <c r="J24" s="10">
        <v>0</v>
      </c>
      <c r="K24" s="10">
        <v>0</v>
      </c>
      <c r="L24" s="11">
        <f t="shared" si="1"/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f t="shared" si="2"/>
        <v>0</v>
      </c>
    </row>
    <row r="25" spans="1:21">
      <c r="A25" s="19">
        <v>5</v>
      </c>
      <c r="B25" s="3" t="s">
        <v>2</v>
      </c>
      <c r="C25" s="12" t="s">
        <v>179</v>
      </c>
      <c r="D25" s="13" t="s">
        <v>178</v>
      </c>
      <c r="E25" s="16">
        <v>485813993</v>
      </c>
      <c r="F25" s="13" t="s">
        <v>180</v>
      </c>
      <c r="G25" s="14">
        <v>32725</v>
      </c>
      <c r="H25" s="15">
        <f t="shared" ca="1" si="0"/>
        <v>13026</v>
      </c>
      <c r="I25" s="16" t="s">
        <v>208</v>
      </c>
      <c r="J25" s="17">
        <v>0</v>
      </c>
      <c r="K25" s="17">
        <v>0</v>
      </c>
      <c r="L25" s="18">
        <f t="shared" si="1"/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f t="shared" si="2"/>
        <v>0</v>
      </c>
    </row>
  </sheetData>
  <sortState ref="A3:U25">
    <sortCondition descending="1" ref="U3:U25"/>
  </sortState>
  <mergeCells count="1">
    <mergeCell ref="A1:U1"/>
  </mergeCells>
  <conditionalFormatting sqref="B3:B25">
    <cfRule type="containsText" dxfId="5" priority="9" operator="containsText" text="Madame">
      <formula>NOT(ISERROR(SEARCH("Madame",B3)))</formula>
    </cfRule>
    <cfRule type="containsText" dxfId="4" priority="10" operator="containsText" text="Monsieur">
      <formula>NOT(ISERROR(SEARCH("Monsieur",B3)))</formula>
    </cfRule>
  </conditionalFormatting>
  <conditionalFormatting sqref="J3:J25">
    <cfRule type="cellIs" dxfId="3" priority="8" operator="between">
      <formula>0</formula>
      <formula>15.5</formula>
    </cfRule>
  </conditionalFormatting>
  <conditionalFormatting sqref="K3:K25">
    <cfRule type="cellIs" dxfId="2" priority="7" operator="between">
      <formula>0</formula>
      <formula>10.5</formula>
    </cfRule>
  </conditionalFormatting>
  <conditionalFormatting sqref="U5:U25">
    <cfRule type="cellIs" dxfId="1" priority="2" operator="between">
      <formula>0</formula>
      <formula>35</formula>
    </cfRule>
  </conditionalFormatting>
  <conditionalFormatting sqref="L5:L25">
    <cfRule type="cellIs" dxfId="0" priority="1" operator="between">
      <formula>0</formula>
      <formula>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opLeftCell="A10" workbookViewId="0">
      <selection activeCell="A40" sqref="A40:B42"/>
    </sheetView>
  </sheetViews>
  <sheetFormatPr baseColWidth="10" defaultRowHeight="15"/>
  <cols>
    <col min="1" max="1" width="20.5703125" bestFit="1" customWidth="1"/>
    <col min="5" max="5" width="22.28515625" bestFit="1" customWidth="1"/>
    <col min="6" max="6" width="26.5703125" customWidth="1"/>
    <col min="10" max="10" width="26.85546875" bestFit="1" customWidth="1"/>
    <col min="12" max="12" width="18.7109375" customWidth="1"/>
    <col min="14" max="14" width="14.85546875" bestFit="1" customWidth="1"/>
    <col min="15" max="15" width="34" customWidth="1"/>
  </cols>
  <sheetData>
    <row r="1" spans="1:15" ht="20.100000000000001" customHeight="1">
      <c r="A1" s="44" t="s">
        <v>102</v>
      </c>
      <c r="B1" s="44"/>
      <c r="C1" s="44"/>
      <c r="D1" s="44"/>
    </row>
    <row r="2" spans="1:15">
      <c r="A2" s="24" t="s">
        <v>77</v>
      </c>
      <c r="B2" s="24" t="s">
        <v>78</v>
      </c>
      <c r="C2" s="24" t="s">
        <v>128</v>
      </c>
      <c r="D2" s="24" t="s">
        <v>103</v>
      </c>
    </row>
    <row r="3" spans="1:15" ht="17.45" customHeight="1">
      <c r="A3" s="37" t="s">
        <v>39</v>
      </c>
      <c r="B3" s="38" t="s">
        <v>38</v>
      </c>
      <c r="C3" s="30">
        <v>44462</v>
      </c>
      <c r="D3" s="23" t="s">
        <v>104</v>
      </c>
      <c r="L3" s="25" t="s">
        <v>39</v>
      </c>
      <c r="M3" s="26" t="s">
        <v>38</v>
      </c>
      <c r="N3" s="29">
        <v>484181934</v>
      </c>
      <c r="O3" s="26" t="s">
        <v>37</v>
      </c>
    </row>
    <row r="4" spans="1:15" ht="17.45" customHeight="1">
      <c r="A4" s="25" t="s">
        <v>21</v>
      </c>
      <c r="B4" s="26" t="s">
        <v>20</v>
      </c>
      <c r="C4" s="30">
        <v>44462</v>
      </c>
      <c r="D4" s="23" t="s">
        <v>105</v>
      </c>
      <c r="L4" s="25" t="s">
        <v>21</v>
      </c>
      <c r="M4" s="26" t="s">
        <v>20</v>
      </c>
      <c r="N4" s="29">
        <v>498041270</v>
      </c>
      <c r="O4" s="26" t="s">
        <v>19</v>
      </c>
    </row>
    <row r="5" spans="1:15" ht="17.45" customHeight="1">
      <c r="A5" s="25" t="s">
        <v>12</v>
      </c>
      <c r="B5" s="26" t="s">
        <v>11</v>
      </c>
      <c r="C5" s="30">
        <v>44462</v>
      </c>
      <c r="D5" s="23" t="s">
        <v>106</v>
      </c>
      <c r="L5" s="25" t="s">
        <v>12</v>
      </c>
      <c r="M5" s="26" t="s">
        <v>11</v>
      </c>
      <c r="N5" s="29">
        <v>485686997</v>
      </c>
      <c r="O5" s="26" t="s">
        <v>10</v>
      </c>
    </row>
    <row r="6" spans="1:15" ht="17.45" customHeight="1">
      <c r="A6" s="37" t="s">
        <v>8</v>
      </c>
      <c r="B6" s="38" t="s">
        <v>7</v>
      </c>
      <c r="C6" s="30">
        <v>44462</v>
      </c>
      <c r="D6" s="23" t="s">
        <v>107</v>
      </c>
      <c r="L6" s="25" t="s">
        <v>8</v>
      </c>
      <c r="M6" s="26" t="s">
        <v>7</v>
      </c>
      <c r="N6" s="29">
        <v>472841995</v>
      </c>
      <c r="O6" s="26" t="s">
        <v>6</v>
      </c>
    </row>
    <row r="7" spans="1:15" ht="17.45" customHeight="1">
      <c r="A7" s="25" t="s">
        <v>64</v>
      </c>
      <c r="B7" s="26" t="s">
        <v>63</v>
      </c>
      <c r="C7" s="30">
        <v>44462</v>
      </c>
      <c r="D7" s="23" t="s">
        <v>108</v>
      </c>
      <c r="L7" s="25" t="s">
        <v>64</v>
      </c>
      <c r="M7" s="26" t="s">
        <v>63</v>
      </c>
      <c r="N7" s="29">
        <v>494586045</v>
      </c>
      <c r="O7" s="26" t="s">
        <v>62</v>
      </c>
    </row>
    <row r="8" spans="1:15" ht="17.45" customHeight="1">
      <c r="A8" s="25" t="s">
        <v>138</v>
      </c>
      <c r="B8" s="26" t="s">
        <v>137</v>
      </c>
      <c r="C8" s="30">
        <v>44462</v>
      </c>
      <c r="D8" s="23" t="s">
        <v>109</v>
      </c>
      <c r="F8" s="28"/>
      <c r="L8" s="25"/>
      <c r="M8" s="26"/>
      <c r="N8" s="29"/>
      <c r="O8" s="13" t="s">
        <v>139</v>
      </c>
    </row>
    <row r="9" spans="1:15" ht="17.45" customHeight="1">
      <c r="A9" s="37" t="s">
        <v>75</v>
      </c>
      <c r="B9" s="38" t="s">
        <v>36</v>
      </c>
      <c r="C9" s="30">
        <v>44462</v>
      </c>
      <c r="D9" s="23" t="s">
        <v>110</v>
      </c>
      <c r="L9" s="25" t="s">
        <v>75</v>
      </c>
      <c r="M9" s="26" t="s">
        <v>36</v>
      </c>
      <c r="N9" s="29">
        <v>33678763318</v>
      </c>
      <c r="O9" s="26" t="s">
        <v>35</v>
      </c>
    </row>
    <row r="10" spans="1:15" ht="17.45" customHeight="1">
      <c r="A10" s="25" t="s">
        <v>50</v>
      </c>
      <c r="B10" s="26" t="s">
        <v>49</v>
      </c>
      <c r="C10" s="30">
        <v>44462</v>
      </c>
      <c r="D10" s="23" t="s">
        <v>111</v>
      </c>
      <c r="L10" s="25" t="s">
        <v>50</v>
      </c>
      <c r="M10" s="26" t="s">
        <v>49</v>
      </c>
      <c r="N10" s="29">
        <v>489284725</v>
      </c>
      <c r="O10" s="26" t="s">
        <v>48</v>
      </c>
    </row>
    <row r="11" spans="1:15" ht="17.45" customHeight="1">
      <c r="A11" s="25" t="s">
        <v>54</v>
      </c>
      <c r="B11" s="26" t="s">
        <v>53</v>
      </c>
      <c r="C11" s="30">
        <v>44462</v>
      </c>
      <c r="D11" s="23" t="s">
        <v>112</v>
      </c>
      <c r="L11" s="25" t="s">
        <v>54</v>
      </c>
      <c r="M11" s="26" t="s">
        <v>53</v>
      </c>
      <c r="N11" s="29">
        <v>32456165979</v>
      </c>
      <c r="O11" s="26" t="s">
        <v>52</v>
      </c>
    </row>
    <row r="12" spans="1:15" ht="17.45" customHeight="1">
      <c r="A12" s="25" t="s">
        <v>135</v>
      </c>
      <c r="B12" s="26" t="s">
        <v>134</v>
      </c>
      <c r="C12" s="30">
        <v>44462</v>
      </c>
      <c r="D12" s="23" t="s">
        <v>113</v>
      </c>
      <c r="L12" s="25"/>
      <c r="M12" s="26"/>
      <c r="N12" s="29"/>
      <c r="O12" s="6" t="s">
        <v>136</v>
      </c>
    </row>
    <row r="13" spans="1:15" ht="17.45" customHeight="1">
      <c r="A13" s="25" t="s">
        <v>17</v>
      </c>
      <c r="B13" s="26" t="s">
        <v>129</v>
      </c>
      <c r="C13" s="30">
        <v>44462</v>
      </c>
      <c r="D13" s="23" t="s">
        <v>114</v>
      </c>
      <c r="L13" s="25" t="s">
        <v>17</v>
      </c>
      <c r="M13" s="26" t="s">
        <v>16</v>
      </c>
      <c r="N13" s="29">
        <v>484771343</v>
      </c>
      <c r="O13" s="26" t="s">
        <v>14</v>
      </c>
    </row>
    <row r="14" spans="1:15" ht="17.45" customHeight="1">
      <c r="A14" s="37" t="s">
        <v>57</v>
      </c>
      <c r="B14" s="38" t="s">
        <v>56</v>
      </c>
      <c r="C14" s="30">
        <v>44462</v>
      </c>
      <c r="D14" s="23" t="s">
        <v>115</v>
      </c>
      <c r="L14" s="25" t="s">
        <v>57</v>
      </c>
      <c r="M14" s="26" t="s">
        <v>56</v>
      </c>
      <c r="N14" s="29">
        <v>474047123</v>
      </c>
      <c r="O14" s="26" t="s">
        <v>55</v>
      </c>
    </row>
    <row r="15" spans="1:15" ht="17.45" customHeight="1">
      <c r="A15" s="25" t="s">
        <v>29</v>
      </c>
      <c r="B15" s="26" t="s">
        <v>28</v>
      </c>
      <c r="C15" s="30">
        <v>44462</v>
      </c>
      <c r="D15" s="23" t="s">
        <v>116</v>
      </c>
      <c r="L15" s="25" t="s">
        <v>29</v>
      </c>
      <c r="M15" s="26" t="s">
        <v>28</v>
      </c>
      <c r="N15" s="29">
        <v>32465261588</v>
      </c>
      <c r="O15" s="26" t="s">
        <v>27</v>
      </c>
    </row>
    <row r="16" spans="1:15" ht="17.45" customHeight="1">
      <c r="A16" s="25" t="s">
        <v>47</v>
      </c>
      <c r="B16" s="26" t="s">
        <v>46</v>
      </c>
      <c r="C16" s="30">
        <v>44462</v>
      </c>
      <c r="D16" s="23" t="s">
        <v>117</v>
      </c>
      <c r="L16" s="25" t="s">
        <v>47</v>
      </c>
      <c r="M16" s="26" t="s">
        <v>46</v>
      </c>
      <c r="N16" s="29">
        <v>483075828</v>
      </c>
      <c r="O16" s="26" t="s">
        <v>45</v>
      </c>
    </row>
    <row r="17" spans="1:16" ht="17.45" customHeight="1">
      <c r="A17" s="25" t="s">
        <v>25</v>
      </c>
      <c r="B17" s="26" t="s">
        <v>130</v>
      </c>
      <c r="C17" s="30">
        <v>44462</v>
      </c>
      <c r="D17" s="23" t="s">
        <v>118</v>
      </c>
      <c r="E17" t="s">
        <v>123</v>
      </c>
      <c r="F17" s="28" t="s">
        <v>124</v>
      </c>
      <c r="G17" t="s">
        <v>125</v>
      </c>
      <c r="L17" s="25" t="s">
        <v>25</v>
      </c>
      <c r="M17" s="26" t="s">
        <v>24</v>
      </c>
      <c r="N17" s="29">
        <v>483060878</v>
      </c>
      <c r="O17" s="26" t="s">
        <v>23</v>
      </c>
      <c r="P17" t="s">
        <v>122</v>
      </c>
    </row>
    <row r="18" spans="1:16" ht="17.45" customHeight="1">
      <c r="A18" s="25" t="s">
        <v>33</v>
      </c>
      <c r="B18" s="26" t="s">
        <v>32</v>
      </c>
      <c r="C18" s="30">
        <v>44462</v>
      </c>
      <c r="D18" s="23" t="s">
        <v>119</v>
      </c>
      <c r="E18" t="s">
        <v>123</v>
      </c>
      <c r="F18" s="28" t="s">
        <v>127</v>
      </c>
      <c r="G18" t="s">
        <v>125</v>
      </c>
      <c r="L18" s="25" t="s">
        <v>33</v>
      </c>
      <c r="M18" s="26" t="s">
        <v>32</v>
      </c>
      <c r="N18" s="29">
        <v>471648444</v>
      </c>
      <c r="O18" s="26" t="s">
        <v>31</v>
      </c>
      <c r="P18" t="s">
        <v>122</v>
      </c>
    </row>
    <row r="19" spans="1:16" ht="17.45" customHeight="1">
      <c r="A19" s="37" t="s">
        <v>60</v>
      </c>
      <c r="B19" s="38" t="s">
        <v>59</v>
      </c>
      <c r="C19" s="30">
        <v>44462</v>
      </c>
      <c r="D19" s="23" t="s">
        <v>120</v>
      </c>
      <c r="E19" t="s">
        <v>123</v>
      </c>
      <c r="F19" s="28" t="s">
        <v>127</v>
      </c>
      <c r="G19" t="s">
        <v>126</v>
      </c>
      <c r="L19" s="25" t="s">
        <v>60</v>
      </c>
      <c r="M19" s="26" t="s">
        <v>59</v>
      </c>
      <c r="N19" s="29">
        <v>472760043</v>
      </c>
      <c r="O19" s="26" t="s">
        <v>58</v>
      </c>
      <c r="P19" t="s">
        <v>122</v>
      </c>
    </row>
    <row r="23" spans="1:16">
      <c r="A23" s="44" t="s">
        <v>235</v>
      </c>
      <c r="B23" s="44"/>
      <c r="C23" s="44"/>
      <c r="D23" s="44"/>
    </row>
    <row r="24" spans="1:16">
      <c r="A24" s="24" t="s">
        <v>77</v>
      </c>
      <c r="B24" s="24" t="s">
        <v>78</v>
      </c>
      <c r="C24" s="24" t="s">
        <v>128</v>
      </c>
      <c r="D24" s="24" t="s">
        <v>103</v>
      </c>
    </row>
    <row r="25" spans="1:16" ht="27">
      <c r="A25" s="37" t="s">
        <v>150</v>
      </c>
      <c r="B25" s="38" t="s">
        <v>149</v>
      </c>
      <c r="C25" s="30">
        <v>44463</v>
      </c>
      <c r="D25" s="23" t="s">
        <v>236</v>
      </c>
      <c r="E25" s="13" t="s">
        <v>151</v>
      </c>
    </row>
    <row r="26" spans="1:16" ht="27">
      <c r="A26" s="37" t="s">
        <v>159</v>
      </c>
      <c r="B26" s="38" t="s">
        <v>158</v>
      </c>
      <c r="C26" s="30">
        <v>44463</v>
      </c>
      <c r="D26" s="23" t="s">
        <v>104</v>
      </c>
      <c r="E26" s="6" t="s">
        <v>160</v>
      </c>
    </row>
    <row r="27" spans="1:16" ht="27">
      <c r="A27" s="25" t="s">
        <v>141</v>
      </c>
      <c r="B27" s="26" t="s">
        <v>140</v>
      </c>
      <c r="C27" s="30">
        <v>44463</v>
      </c>
      <c r="D27" s="23" t="s">
        <v>105</v>
      </c>
      <c r="E27" s="13" t="s">
        <v>142</v>
      </c>
    </row>
    <row r="28" spans="1:16" ht="27">
      <c r="A28" s="37" t="s">
        <v>204</v>
      </c>
      <c r="B28" s="38" t="s">
        <v>203</v>
      </c>
      <c r="C28" s="30">
        <v>44463</v>
      </c>
      <c r="D28" s="23" t="s">
        <v>106</v>
      </c>
      <c r="E28" s="13" t="s">
        <v>231</v>
      </c>
    </row>
    <row r="29" spans="1:16" ht="27">
      <c r="A29" s="37" t="s">
        <v>182</v>
      </c>
      <c r="B29" s="38" t="s">
        <v>181</v>
      </c>
      <c r="C29" s="30">
        <v>44463</v>
      </c>
      <c r="D29" s="23" t="s">
        <v>107</v>
      </c>
      <c r="E29" s="13" t="s">
        <v>225</v>
      </c>
    </row>
    <row r="30" spans="1:16">
      <c r="A30" s="37" t="s">
        <v>161</v>
      </c>
      <c r="B30" s="38" t="s">
        <v>56</v>
      </c>
      <c r="C30" s="30">
        <v>44463</v>
      </c>
      <c r="D30" s="23" t="s">
        <v>108</v>
      </c>
      <c r="E30" s="6" t="s">
        <v>162</v>
      </c>
    </row>
    <row r="31" spans="1:16">
      <c r="A31" s="25" t="s">
        <v>176</v>
      </c>
      <c r="B31" s="26" t="s">
        <v>175</v>
      </c>
      <c r="C31" s="30">
        <v>44463</v>
      </c>
      <c r="D31" s="23" t="s">
        <v>109</v>
      </c>
      <c r="E31" s="13" t="s">
        <v>177</v>
      </c>
    </row>
    <row r="32" spans="1:16" ht="17.100000000000001" customHeight="1">
      <c r="A32" s="25" t="s">
        <v>194</v>
      </c>
      <c r="B32" s="26" t="s">
        <v>187</v>
      </c>
      <c r="C32" s="30">
        <v>44463</v>
      </c>
      <c r="D32" s="23" t="s">
        <v>110</v>
      </c>
      <c r="E32" s="6" t="s">
        <v>189</v>
      </c>
      <c r="L32" s="25"/>
      <c r="M32" s="26"/>
      <c r="N32" s="27"/>
      <c r="O32" s="26"/>
    </row>
    <row r="33" spans="1:21" ht="17.100000000000001" customHeight="1">
      <c r="A33" s="25" t="s">
        <v>196</v>
      </c>
      <c r="B33" s="26" t="s">
        <v>195</v>
      </c>
      <c r="C33" s="30">
        <v>44463</v>
      </c>
      <c r="D33" s="23" t="s">
        <v>111</v>
      </c>
      <c r="E33" s="6" t="s">
        <v>227</v>
      </c>
      <c r="L33" s="25"/>
      <c r="M33" s="26"/>
      <c r="N33" s="27"/>
      <c r="O33" s="26"/>
    </row>
    <row r="34" spans="1:21" ht="17.100000000000001" customHeight="1">
      <c r="A34" s="25"/>
      <c r="B34" s="26"/>
      <c r="C34" s="30"/>
      <c r="D34" s="23"/>
      <c r="L34" s="25"/>
      <c r="M34" s="26"/>
      <c r="N34" s="27"/>
      <c r="O34" s="26"/>
      <c r="S34" s="44" t="s">
        <v>102</v>
      </c>
      <c r="T34" s="44"/>
      <c r="U34" s="44"/>
    </row>
    <row r="35" spans="1:21" ht="17.100000000000001" customHeight="1">
      <c r="A35" s="25"/>
      <c r="B35" s="26"/>
      <c r="C35" s="30"/>
      <c r="D35" s="23"/>
      <c r="J35" s="13" t="s">
        <v>151</v>
      </c>
      <c r="L35" s="25"/>
      <c r="M35" s="26"/>
      <c r="N35" s="27"/>
      <c r="O35" s="26"/>
      <c r="S35" s="24" t="s">
        <v>78</v>
      </c>
      <c r="T35" s="24" t="s">
        <v>128</v>
      </c>
      <c r="U35" s="24" t="s">
        <v>103</v>
      </c>
    </row>
    <row r="36" spans="1:21" ht="17.100000000000001" customHeight="1">
      <c r="A36" s="25"/>
      <c r="B36" s="26"/>
      <c r="C36" s="30"/>
      <c r="D36" s="23"/>
      <c r="J36" s="6" t="s">
        <v>160</v>
      </c>
      <c r="L36" s="25"/>
      <c r="M36" s="26"/>
      <c r="N36" s="27"/>
      <c r="O36" s="26"/>
      <c r="S36" s="26" t="s">
        <v>38</v>
      </c>
      <c r="T36" s="30">
        <v>44462</v>
      </c>
      <c r="U36" s="23" t="s">
        <v>104</v>
      </c>
    </row>
    <row r="37" spans="1:21" ht="17.100000000000001" customHeight="1">
      <c r="A37" s="25"/>
      <c r="B37" s="26"/>
      <c r="C37" s="30"/>
      <c r="D37" s="23"/>
      <c r="J37" s="13" t="s">
        <v>142</v>
      </c>
      <c r="L37" s="25"/>
      <c r="M37" s="26"/>
      <c r="N37" s="27"/>
      <c r="O37" s="26"/>
      <c r="S37" s="26" t="s">
        <v>20</v>
      </c>
      <c r="T37" s="30">
        <v>44462</v>
      </c>
      <c r="U37" s="23" t="s">
        <v>105</v>
      </c>
    </row>
    <row r="38" spans="1:21" ht="17.100000000000001" customHeight="1">
      <c r="A38" s="25"/>
      <c r="B38" s="26"/>
      <c r="C38" s="30"/>
      <c r="D38" s="23"/>
      <c r="J38" s="13" t="s">
        <v>231</v>
      </c>
      <c r="L38" s="25"/>
      <c r="M38" s="26"/>
      <c r="N38" s="27"/>
      <c r="O38" s="26"/>
      <c r="S38" s="26" t="s">
        <v>11</v>
      </c>
      <c r="T38" s="30">
        <v>44462</v>
      </c>
      <c r="U38" s="23" t="s">
        <v>106</v>
      </c>
    </row>
    <row r="39" spans="1:21" ht="17.100000000000001" customHeight="1">
      <c r="A39" s="25"/>
      <c r="B39" s="26"/>
      <c r="C39" s="30"/>
      <c r="D39" s="23"/>
      <c r="J39" s="13" t="s">
        <v>225</v>
      </c>
      <c r="S39" s="26" t="s">
        <v>7</v>
      </c>
      <c r="T39" s="30">
        <v>44462</v>
      </c>
      <c r="U39" s="23" t="s">
        <v>107</v>
      </c>
    </row>
    <row r="40" spans="1:21" ht="17.100000000000001" customHeight="1">
      <c r="A40" s="25" t="s">
        <v>176</v>
      </c>
      <c r="B40" s="26" t="s">
        <v>175</v>
      </c>
      <c r="C40" s="30"/>
      <c r="D40" s="23"/>
      <c r="E40" s="37" t="s">
        <v>150</v>
      </c>
      <c r="F40" s="38" t="s">
        <v>149</v>
      </c>
      <c r="J40" s="6" t="s">
        <v>162</v>
      </c>
      <c r="S40" s="26" t="s">
        <v>63</v>
      </c>
      <c r="T40" s="30">
        <v>44462</v>
      </c>
      <c r="U40" s="23" t="s">
        <v>108</v>
      </c>
    </row>
    <row r="41" spans="1:21" ht="17.100000000000001" customHeight="1">
      <c r="A41" s="25" t="s">
        <v>33</v>
      </c>
      <c r="B41" s="26" t="s">
        <v>32</v>
      </c>
      <c r="C41" s="30"/>
      <c r="D41" s="23"/>
      <c r="E41" s="37" t="s">
        <v>159</v>
      </c>
      <c r="F41" s="38" t="s">
        <v>158</v>
      </c>
      <c r="J41" s="13" t="s">
        <v>177</v>
      </c>
      <c r="S41" s="26" t="s">
        <v>42</v>
      </c>
      <c r="T41" s="30">
        <v>44462</v>
      </c>
      <c r="U41" s="23" t="s">
        <v>109</v>
      </c>
    </row>
    <row r="42" spans="1:21" ht="17.100000000000001" customHeight="1">
      <c r="A42" s="25" t="s">
        <v>50</v>
      </c>
      <c r="B42" s="26" t="s">
        <v>49</v>
      </c>
      <c r="E42" s="37" t="s">
        <v>204</v>
      </c>
      <c r="F42" s="38" t="s">
        <v>203</v>
      </c>
      <c r="G42" s="36"/>
      <c r="H42" s="36"/>
      <c r="I42" s="36"/>
      <c r="J42" s="13" t="s">
        <v>229</v>
      </c>
      <c r="S42" s="26" t="s">
        <v>36</v>
      </c>
      <c r="T42" s="30">
        <v>44462</v>
      </c>
      <c r="U42" s="23" t="s">
        <v>110</v>
      </c>
    </row>
    <row r="43" spans="1:21" ht="17.100000000000001" customHeight="1">
      <c r="E43" s="37" t="s">
        <v>182</v>
      </c>
      <c r="F43" s="38" t="s">
        <v>181</v>
      </c>
      <c r="G43" s="36"/>
      <c r="H43" s="36"/>
      <c r="I43" s="36"/>
      <c r="J43" s="6" t="s">
        <v>189</v>
      </c>
      <c r="L43" s="25"/>
      <c r="M43" s="26"/>
      <c r="N43" s="27"/>
      <c r="O43" s="26"/>
      <c r="S43" s="26" t="s">
        <v>49</v>
      </c>
      <c r="T43" s="30">
        <v>44462</v>
      </c>
      <c r="U43" s="23" t="s">
        <v>111</v>
      </c>
    </row>
    <row r="44" spans="1:21" ht="17.100000000000001" customHeight="1">
      <c r="E44" s="37" t="s">
        <v>161</v>
      </c>
      <c r="F44" s="38" t="s">
        <v>56</v>
      </c>
      <c r="G44" s="25"/>
      <c r="H44" s="26"/>
      <c r="I44" s="36"/>
      <c r="J44" s="6" t="s">
        <v>227</v>
      </c>
      <c r="L44" s="25"/>
      <c r="M44" s="26"/>
      <c r="N44" s="27"/>
      <c r="O44" s="26"/>
      <c r="S44" s="26" t="s">
        <v>53</v>
      </c>
      <c r="T44" s="30">
        <v>44462</v>
      </c>
      <c r="U44" s="23" t="s">
        <v>112</v>
      </c>
    </row>
    <row r="45" spans="1:21" ht="17.100000000000001" customHeight="1">
      <c r="E45" s="37" t="s">
        <v>60</v>
      </c>
      <c r="F45" s="38" t="s">
        <v>59</v>
      </c>
      <c r="G45" s="25"/>
      <c r="H45" s="26"/>
      <c r="I45" s="36"/>
      <c r="J45" s="13" t="s">
        <v>139</v>
      </c>
      <c r="L45" s="25"/>
      <c r="M45" s="26"/>
      <c r="N45" s="27"/>
      <c r="O45" s="26"/>
      <c r="S45" s="26" t="s">
        <v>70</v>
      </c>
      <c r="T45" s="30">
        <v>44462</v>
      </c>
      <c r="U45" s="23" t="s">
        <v>113</v>
      </c>
    </row>
    <row r="46" spans="1:21" ht="27">
      <c r="E46" s="37" t="s">
        <v>57</v>
      </c>
      <c r="F46" s="38" t="s">
        <v>56</v>
      </c>
      <c r="G46" s="25"/>
      <c r="H46" s="26"/>
      <c r="I46" s="36"/>
      <c r="J46" s="6" t="s">
        <v>136</v>
      </c>
      <c r="S46" s="26" t="s">
        <v>129</v>
      </c>
      <c r="T46" s="30">
        <v>44462</v>
      </c>
      <c r="U46" s="23" t="s">
        <v>114</v>
      </c>
    </row>
    <row r="47" spans="1:21">
      <c r="E47" s="37" t="s">
        <v>75</v>
      </c>
      <c r="F47" s="38" t="s">
        <v>36</v>
      </c>
      <c r="G47" s="25"/>
      <c r="H47" s="26"/>
      <c r="I47" s="36"/>
      <c r="S47" s="26" t="s">
        <v>56</v>
      </c>
      <c r="T47" s="30">
        <v>44462</v>
      </c>
      <c r="U47" s="23" t="s">
        <v>115</v>
      </c>
    </row>
    <row r="48" spans="1:21" ht="27">
      <c r="A48" s="25" t="s">
        <v>135</v>
      </c>
      <c r="B48" s="26" t="s">
        <v>134</v>
      </c>
      <c r="E48" s="37" t="s">
        <v>8</v>
      </c>
      <c r="F48" s="38" t="s">
        <v>7</v>
      </c>
      <c r="G48" s="25"/>
      <c r="H48" s="26"/>
      <c r="I48" s="36"/>
      <c r="S48" s="26" t="s">
        <v>28</v>
      </c>
      <c r="T48" s="30">
        <v>44462</v>
      </c>
      <c r="U48" s="23" t="s">
        <v>116</v>
      </c>
    </row>
    <row r="49" spans="1:21">
      <c r="A49" s="25" t="s">
        <v>138</v>
      </c>
      <c r="B49" s="26" t="s">
        <v>137</v>
      </c>
      <c r="E49" s="37" t="s">
        <v>39</v>
      </c>
      <c r="F49" s="38" t="s">
        <v>38</v>
      </c>
      <c r="G49" s="25"/>
      <c r="H49" s="26"/>
      <c r="I49" s="36"/>
      <c r="S49" s="26" t="s">
        <v>46</v>
      </c>
      <c r="T49" s="30">
        <v>44462</v>
      </c>
      <c r="U49" s="23" t="s">
        <v>117</v>
      </c>
    </row>
    <row r="50" spans="1:21" ht="27">
      <c r="A50" s="25" t="s">
        <v>54</v>
      </c>
      <c r="B50" s="26" t="s">
        <v>53</v>
      </c>
      <c r="E50" s="37" t="s">
        <v>21</v>
      </c>
      <c r="F50" s="38" t="s">
        <v>20</v>
      </c>
      <c r="G50" s="25"/>
      <c r="H50" s="26"/>
      <c r="I50" s="36"/>
      <c r="S50" s="26" t="s">
        <v>130</v>
      </c>
      <c r="T50" s="30">
        <v>44462</v>
      </c>
      <c r="U50" s="23" t="s">
        <v>118</v>
      </c>
    </row>
    <row r="51" spans="1:21">
      <c r="A51" s="25" t="s">
        <v>194</v>
      </c>
      <c r="B51" s="26" t="s">
        <v>187</v>
      </c>
      <c r="E51" s="37" t="s">
        <v>64</v>
      </c>
      <c r="F51" s="38" t="s">
        <v>63</v>
      </c>
      <c r="G51" s="25"/>
      <c r="H51" s="26"/>
      <c r="I51" s="36"/>
      <c r="S51" s="26" t="s">
        <v>59</v>
      </c>
      <c r="T51" s="30">
        <v>44462</v>
      </c>
      <c r="U51" s="23" t="s">
        <v>120</v>
      </c>
    </row>
    <row r="52" spans="1:21">
      <c r="A52" s="25" t="s">
        <v>141</v>
      </c>
      <c r="B52" s="26" t="s">
        <v>140</v>
      </c>
      <c r="F52" s="36"/>
      <c r="G52" s="25"/>
      <c r="H52" s="26"/>
      <c r="I52" s="36"/>
    </row>
    <row r="53" spans="1:21">
      <c r="F53" s="36"/>
      <c r="G53" s="25"/>
      <c r="H53" s="26"/>
      <c r="I53" s="36"/>
    </row>
    <row r="54" spans="1:21">
      <c r="F54" s="36"/>
      <c r="G54" s="25"/>
      <c r="H54" s="26"/>
      <c r="I54" s="36"/>
    </row>
    <row r="55" spans="1:21">
      <c r="F55" s="36"/>
      <c r="G55" s="36"/>
      <c r="H55" s="36"/>
      <c r="I55" s="36"/>
    </row>
    <row r="56" spans="1:21">
      <c r="F56" s="36"/>
      <c r="G56" s="36"/>
      <c r="H56" s="36"/>
      <c r="I56" s="36"/>
    </row>
    <row r="57" spans="1:21">
      <c r="F57" s="36"/>
      <c r="G57" s="36"/>
      <c r="H57" s="36"/>
      <c r="I57" s="36"/>
    </row>
    <row r="58" spans="1:21">
      <c r="F58" s="36"/>
      <c r="G58" s="36"/>
      <c r="H58" s="36"/>
      <c r="I58" s="36"/>
    </row>
  </sheetData>
  <mergeCells count="3">
    <mergeCell ref="S34:U34"/>
    <mergeCell ref="A1:D1"/>
    <mergeCell ref="A23:D23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C22" sqref="C22"/>
    </sheetView>
  </sheetViews>
  <sheetFormatPr baseColWidth="10" defaultRowHeight="15"/>
  <cols>
    <col min="1" max="1" width="3.85546875" customWidth="1"/>
    <col min="2" max="2" width="17.7109375" bestFit="1" customWidth="1"/>
    <col min="3" max="3" width="35.28515625" bestFit="1" customWidth="1"/>
  </cols>
  <sheetData>
    <row r="1" spans="1:4">
      <c r="A1" s="32"/>
      <c r="B1" s="31" t="s">
        <v>132</v>
      </c>
      <c r="C1" s="31" t="s">
        <v>131</v>
      </c>
      <c r="D1" s="31" t="s">
        <v>133</v>
      </c>
    </row>
    <row r="2" spans="1:4">
      <c r="B2" s="31" t="s">
        <v>135</v>
      </c>
      <c r="C2" s="31" t="s">
        <v>134</v>
      </c>
      <c r="D2" s="31" t="s">
        <v>136</v>
      </c>
    </row>
    <row r="3" spans="1:4">
      <c r="B3" s="31" t="s">
        <v>138</v>
      </c>
      <c r="C3" s="31" t="s">
        <v>137</v>
      </c>
      <c r="D3" s="31" t="s">
        <v>139</v>
      </c>
    </row>
    <row r="4" spans="1:4">
      <c r="A4" s="32"/>
      <c r="B4" s="31" t="s">
        <v>141</v>
      </c>
      <c r="C4" s="31" t="s">
        <v>140</v>
      </c>
      <c r="D4" s="31" t="s">
        <v>142</v>
      </c>
    </row>
    <row r="5" spans="1:4">
      <c r="B5" s="31" t="s">
        <v>144</v>
      </c>
      <c r="C5" s="31" t="s">
        <v>143</v>
      </c>
      <c r="D5" s="31" t="s">
        <v>145</v>
      </c>
    </row>
    <row r="6" spans="1:4">
      <c r="B6" s="31" t="s">
        <v>147</v>
      </c>
      <c r="C6" s="31" t="s">
        <v>146</v>
      </c>
      <c r="D6" s="31" t="s">
        <v>148</v>
      </c>
    </row>
    <row r="7" spans="1:4">
      <c r="B7" s="31" t="s">
        <v>150</v>
      </c>
      <c r="C7" s="31" t="s">
        <v>149</v>
      </c>
      <c r="D7" s="31" t="s">
        <v>151</v>
      </c>
    </row>
    <row r="8" spans="1:4">
      <c r="B8" s="31" t="s">
        <v>153</v>
      </c>
      <c r="C8" s="31" t="s">
        <v>152</v>
      </c>
      <c r="D8" s="31" t="s">
        <v>154</v>
      </c>
    </row>
    <row r="9" spans="1:4">
      <c r="B9" s="31" t="s">
        <v>156</v>
      </c>
      <c r="C9" s="31" t="s">
        <v>155</v>
      </c>
      <c r="D9" s="31" t="s">
        <v>157</v>
      </c>
    </row>
    <row r="10" spans="1:4">
      <c r="B10" s="31" t="s">
        <v>159</v>
      </c>
      <c r="C10" s="31" t="s">
        <v>158</v>
      </c>
      <c r="D10" s="31" t="s">
        <v>160</v>
      </c>
    </row>
    <row r="11" spans="1:4">
      <c r="B11" s="31" t="s">
        <v>161</v>
      </c>
      <c r="C11" s="31" t="s">
        <v>56</v>
      </c>
      <c r="D11" s="31" t="s">
        <v>162</v>
      </c>
    </row>
    <row r="12" spans="1:4">
      <c r="B12" s="31" t="s">
        <v>164</v>
      </c>
      <c r="C12" s="31" t="s">
        <v>163</v>
      </c>
      <c r="D12" s="31" t="s">
        <v>165</v>
      </c>
    </row>
    <row r="13" spans="1:4">
      <c r="B13" s="31" t="s">
        <v>167</v>
      </c>
      <c r="C13" s="31" t="s">
        <v>166</v>
      </c>
      <c r="D13" s="31" t="s">
        <v>168</v>
      </c>
    </row>
    <row r="14" spans="1:4">
      <c r="A14" s="32"/>
      <c r="B14" s="31" t="s">
        <v>170</v>
      </c>
      <c r="C14" s="31" t="s">
        <v>169</v>
      </c>
      <c r="D14" s="31" t="s">
        <v>171</v>
      </c>
    </row>
    <row r="15" spans="1:4">
      <c r="A15" s="32"/>
      <c r="B15" s="31" t="s">
        <v>173</v>
      </c>
      <c r="C15" s="31" t="s">
        <v>172</v>
      </c>
      <c r="D15" s="31" t="s">
        <v>174</v>
      </c>
    </row>
    <row r="16" spans="1:4">
      <c r="A16" s="32"/>
      <c r="B16" s="31" t="s">
        <v>176</v>
      </c>
      <c r="C16" s="31" t="s">
        <v>175</v>
      </c>
      <c r="D16" s="31" t="s">
        <v>177</v>
      </c>
    </row>
    <row r="17" spans="1:4">
      <c r="B17" s="31" t="s">
        <v>179</v>
      </c>
      <c r="C17" s="31" t="s">
        <v>178</v>
      </c>
      <c r="D17" s="31" t="s">
        <v>180</v>
      </c>
    </row>
    <row r="18" spans="1:4">
      <c r="B18" s="31" t="s">
        <v>182</v>
      </c>
      <c r="C18" s="31" t="s">
        <v>181</v>
      </c>
      <c r="D18" s="31" t="s">
        <v>183</v>
      </c>
    </row>
    <row r="19" spans="1:4">
      <c r="B19" s="31" t="s">
        <v>185</v>
      </c>
      <c r="C19" s="31" t="s">
        <v>184</v>
      </c>
      <c r="D19" s="31" t="s">
        <v>186</v>
      </c>
    </row>
    <row r="20" spans="1:4">
      <c r="A20" s="32"/>
      <c r="B20" s="31" t="s">
        <v>188</v>
      </c>
      <c r="C20" s="31" t="s">
        <v>187</v>
      </c>
      <c r="D20" s="31" t="s">
        <v>189</v>
      </c>
    </row>
    <row r="21" spans="1:4">
      <c r="A21" s="31"/>
      <c r="B21" s="31"/>
      <c r="C21" s="31"/>
    </row>
    <row r="22" spans="1:4">
      <c r="A22" s="31"/>
      <c r="B22" s="31"/>
      <c r="C22" s="31"/>
    </row>
    <row r="23" spans="1:4">
      <c r="A23" s="31"/>
      <c r="B23" s="31"/>
      <c r="C23" s="31"/>
    </row>
    <row r="24" spans="1:4">
      <c r="A24" s="31"/>
      <c r="B24" s="31"/>
      <c r="C24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F24" sqref="F24"/>
    </sheetView>
  </sheetViews>
  <sheetFormatPr baseColWidth="10" defaultRowHeight="15"/>
  <cols>
    <col min="2" max="2" width="25" customWidth="1"/>
    <col min="3" max="3" width="28.7109375" customWidth="1"/>
    <col min="4" max="4" width="16" customWidth="1"/>
    <col min="6" max="6" width="50.42578125" customWidth="1"/>
  </cols>
  <sheetData>
    <row r="1" spans="1:7">
      <c r="A1" s="33" t="s">
        <v>2</v>
      </c>
      <c r="B1" s="33" t="s">
        <v>182</v>
      </c>
      <c r="C1" s="33" t="s">
        <v>181</v>
      </c>
      <c r="D1" s="33">
        <v>487441242</v>
      </c>
      <c r="E1" s="34">
        <v>36105</v>
      </c>
      <c r="F1" s="33" t="s">
        <v>225</v>
      </c>
      <c r="G1" s="35" t="s">
        <v>207</v>
      </c>
    </row>
    <row r="2" spans="1:7">
      <c r="A2" s="33" t="s">
        <v>15</v>
      </c>
      <c r="B2" s="33" t="s">
        <v>193</v>
      </c>
      <c r="C2" s="33" t="s">
        <v>192</v>
      </c>
      <c r="D2" s="33">
        <v>474096766</v>
      </c>
      <c r="E2" s="34">
        <v>35046</v>
      </c>
      <c r="F2" s="33" t="s">
        <v>226</v>
      </c>
      <c r="G2" s="35" t="s">
        <v>208</v>
      </c>
    </row>
    <row r="3" spans="1:7">
      <c r="A3" s="33" t="s">
        <v>2</v>
      </c>
      <c r="B3" s="33" t="s">
        <v>141</v>
      </c>
      <c r="C3" s="33" t="s">
        <v>140</v>
      </c>
      <c r="D3" s="33">
        <v>489823825</v>
      </c>
      <c r="E3" s="34">
        <v>28815</v>
      </c>
      <c r="F3" s="33" t="s">
        <v>142</v>
      </c>
      <c r="G3" s="35" t="s">
        <v>209</v>
      </c>
    </row>
    <row r="4" spans="1:7">
      <c r="A4" s="33" t="s">
        <v>2</v>
      </c>
      <c r="B4" s="33" t="s">
        <v>182</v>
      </c>
      <c r="C4" s="33" t="s">
        <v>181</v>
      </c>
      <c r="D4" s="33">
        <v>487441242</v>
      </c>
      <c r="E4" s="34">
        <v>36105</v>
      </c>
      <c r="F4" s="33" t="s">
        <v>225</v>
      </c>
      <c r="G4" s="35" t="s">
        <v>209</v>
      </c>
    </row>
    <row r="5" spans="1:7">
      <c r="A5" s="33" t="s">
        <v>2</v>
      </c>
      <c r="B5" s="33" t="s">
        <v>179</v>
      </c>
      <c r="C5" s="33" t="s">
        <v>178</v>
      </c>
      <c r="D5" s="33">
        <v>485813993</v>
      </c>
      <c r="E5" s="34">
        <v>32725</v>
      </c>
      <c r="F5" s="33" t="s">
        <v>180</v>
      </c>
      <c r="G5" s="35" t="s">
        <v>208</v>
      </c>
    </row>
    <row r="6" spans="1:7">
      <c r="A6" s="33" t="s">
        <v>2</v>
      </c>
      <c r="B6" s="33" t="s">
        <v>194</v>
      </c>
      <c r="C6" s="33" t="s">
        <v>187</v>
      </c>
      <c r="D6" s="33">
        <v>465394887</v>
      </c>
      <c r="E6" s="34">
        <v>24372</v>
      </c>
      <c r="F6" s="33" t="s">
        <v>189</v>
      </c>
      <c r="G6" s="35" t="s">
        <v>210</v>
      </c>
    </row>
    <row r="7" spans="1:7">
      <c r="A7" s="33" t="s">
        <v>2</v>
      </c>
      <c r="B7" s="33" t="s">
        <v>144</v>
      </c>
      <c r="C7" s="33" t="s">
        <v>143</v>
      </c>
      <c r="D7" s="33">
        <v>466390038</v>
      </c>
      <c r="E7" s="34">
        <v>30408</v>
      </c>
      <c r="F7" s="33" t="s">
        <v>145</v>
      </c>
      <c r="G7" s="35" t="s">
        <v>211</v>
      </c>
    </row>
    <row r="8" spans="1:7">
      <c r="A8" s="33" t="s">
        <v>2</v>
      </c>
      <c r="B8" s="33" t="s">
        <v>135</v>
      </c>
      <c r="C8" s="33" t="s">
        <v>134</v>
      </c>
      <c r="D8" s="33">
        <v>475666610</v>
      </c>
      <c r="E8" s="34">
        <v>26243</v>
      </c>
      <c r="F8" s="33" t="s">
        <v>136</v>
      </c>
      <c r="G8" s="35" t="s">
        <v>212</v>
      </c>
    </row>
    <row r="9" spans="1:7">
      <c r="A9" s="33" t="s">
        <v>2</v>
      </c>
      <c r="B9" s="33" t="s">
        <v>150</v>
      </c>
      <c r="C9" s="33" t="s">
        <v>149</v>
      </c>
      <c r="D9" s="33">
        <v>475952178</v>
      </c>
      <c r="E9" s="34">
        <v>27051</v>
      </c>
      <c r="F9" s="33" t="s">
        <v>151</v>
      </c>
      <c r="G9" s="35" t="s">
        <v>213</v>
      </c>
    </row>
    <row r="10" spans="1:7">
      <c r="A10" s="33" t="s">
        <v>2</v>
      </c>
      <c r="B10" s="33" t="s">
        <v>159</v>
      </c>
      <c r="C10" s="33" t="s">
        <v>158</v>
      </c>
      <c r="D10" s="33">
        <v>33632956172</v>
      </c>
      <c r="E10" s="34">
        <v>33433</v>
      </c>
      <c r="F10" s="33" t="s">
        <v>160</v>
      </c>
      <c r="G10" s="35" t="s">
        <v>214</v>
      </c>
    </row>
    <row r="11" spans="1:7">
      <c r="A11" s="33" t="s">
        <v>2</v>
      </c>
      <c r="B11" s="33" t="s">
        <v>132</v>
      </c>
      <c r="C11" s="33" t="s">
        <v>131</v>
      </c>
      <c r="D11" s="33">
        <v>493024701</v>
      </c>
      <c r="E11" s="34">
        <v>31167</v>
      </c>
      <c r="F11" s="33" t="s">
        <v>133</v>
      </c>
      <c r="G11" s="35" t="s">
        <v>215</v>
      </c>
    </row>
    <row r="12" spans="1:7">
      <c r="A12" s="33" t="s">
        <v>2</v>
      </c>
      <c r="B12" s="33" t="s">
        <v>196</v>
      </c>
      <c r="C12" s="33" t="s">
        <v>195</v>
      </c>
      <c r="D12" s="33">
        <v>483045550</v>
      </c>
      <c r="E12" s="34">
        <v>31231</v>
      </c>
      <c r="F12" s="33" t="s">
        <v>227</v>
      </c>
      <c r="G12" s="35" t="s">
        <v>216</v>
      </c>
    </row>
    <row r="13" spans="1:7">
      <c r="A13" s="33" t="s">
        <v>15</v>
      </c>
      <c r="B13" s="33" t="s">
        <v>156</v>
      </c>
      <c r="C13" s="33" t="s">
        <v>155</v>
      </c>
      <c r="D13" s="33">
        <v>487350094</v>
      </c>
      <c r="E13" s="34">
        <v>30327</v>
      </c>
      <c r="F13" s="33" t="s">
        <v>157</v>
      </c>
      <c r="G13" s="35" t="s">
        <v>217</v>
      </c>
    </row>
    <row r="14" spans="1:7">
      <c r="A14" s="33" t="s">
        <v>2</v>
      </c>
      <c r="B14" s="33" t="s">
        <v>161</v>
      </c>
      <c r="C14" s="33" t="s">
        <v>56</v>
      </c>
      <c r="D14" s="33">
        <v>473628950</v>
      </c>
      <c r="E14" s="34">
        <v>30508</v>
      </c>
      <c r="F14" s="33" t="s">
        <v>162</v>
      </c>
      <c r="G14" s="35" t="s">
        <v>218</v>
      </c>
    </row>
    <row r="15" spans="1:7">
      <c r="A15" s="33" t="s">
        <v>15</v>
      </c>
      <c r="B15" s="33" t="s">
        <v>176</v>
      </c>
      <c r="C15" s="33" t="s">
        <v>175</v>
      </c>
      <c r="D15" s="33">
        <v>483048238</v>
      </c>
      <c r="E15" s="34">
        <v>31484</v>
      </c>
      <c r="F15" s="33" t="s">
        <v>177</v>
      </c>
      <c r="G15" s="35" t="s">
        <v>219</v>
      </c>
    </row>
    <row r="16" spans="1:7">
      <c r="A16" s="33" t="s">
        <v>15</v>
      </c>
      <c r="B16" s="33" t="s">
        <v>164</v>
      </c>
      <c r="C16" s="33" t="s">
        <v>163</v>
      </c>
      <c r="D16" s="33">
        <v>489390762</v>
      </c>
      <c r="E16" s="34">
        <v>26012</v>
      </c>
      <c r="F16" s="33" t="s">
        <v>165</v>
      </c>
      <c r="G16" s="35" t="s">
        <v>220</v>
      </c>
    </row>
    <row r="17" spans="1:7">
      <c r="A17" s="33" t="s">
        <v>2</v>
      </c>
      <c r="B17" s="33" t="s">
        <v>138</v>
      </c>
      <c r="C17" s="33" t="s">
        <v>137</v>
      </c>
      <c r="D17" s="33">
        <v>32483479680</v>
      </c>
      <c r="E17" s="34">
        <v>35176</v>
      </c>
      <c r="F17" s="33" t="s">
        <v>139</v>
      </c>
      <c r="G17" s="35" t="s">
        <v>219</v>
      </c>
    </row>
    <row r="18" spans="1:7">
      <c r="A18" s="33" t="s">
        <v>15</v>
      </c>
      <c r="B18" s="33" t="s">
        <v>193</v>
      </c>
      <c r="C18" s="33" t="s">
        <v>192</v>
      </c>
      <c r="D18" s="33">
        <v>474096766</v>
      </c>
      <c r="E18" s="34">
        <v>35046</v>
      </c>
      <c r="F18" s="33" t="s">
        <v>226</v>
      </c>
      <c r="G18" s="35" t="s">
        <v>221</v>
      </c>
    </row>
    <row r="19" spans="1:7">
      <c r="A19" s="33" t="s">
        <v>2</v>
      </c>
      <c r="B19" s="33" t="s">
        <v>198</v>
      </c>
      <c r="C19" s="33" t="s">
        <v>197</v>
      </c>
      <c r="D19" s="33">
        <v>476978477</v>
      </c>
      <c r="E19" s="34">
        <v>31483</v>
      </c>
      <c r="F19" s="33" t="s">
        <v>228</v>
      </c>
      <c r="G19" s="35" t="s">
        <v>210</v>
      </c>
    </row>
    <row r="20" spans="1:7">
      <c r="A20" s="33" t="s">
        <v>15</v>
      </c>
      <c r="B20" s="33" t="s">
        <v>173</v>
      </c>
      <c r="C20" s="33" t="s">
        <v>172</v>
      </c>
      <c r="D20" s="33">
        <v>487644986</v>
      </c>
      <c r="E20" s="34">
        <v>31443</v>
      </c>
      <c r="F20" s="33" t="s">
        <v>174</v>
      </c>
      <c r="G20" s="35" t="s">
        <v>222</v>
      </c>
    </row>
    <row r="21" spans="1:7">
      <c r="A21" s="33" t="s">
        <v>2</v>
      </c>
      <c r="B21" s="33" t="s">
        <v>200</v>
      </c>
      <c r="C21" s="33" t="s">
        <v>199</v>
      </c>
      <c r="D21" s="33">
        <v>473332227</v>
      </c>
      <c r="E21" s="34">
        <v>32012</v>
      </c>
      <c r="F21" s="33" t="s">
        <v>229</v>
      </c>
      <c r="G21" s="35" t="s">
        <v>214</v>
      </c>
    </row>
    <row r="22" spans="1:7">
      <c r="A22" s="33" t="s">
        <v>15</v>
      </c>
      <c r="B22" s="33" t="s">
        <v>202</v>
      </c>
      <c r="C22" s="33" t="s">
        <v>201</v>
      </c>
      <c r="D22" s="33">
        <v>497536734</v>
      </c>
      <c r="E22" s="34">
        <v>21868</v>
      </c>
      <c r="F22" s="33" t="s">
        <v>230</v>
      </c>
      <c r="G22" s="35" t="s">
        <v>211</v>
      </c>
    </row>
    <row r="23" spans="1:7">
      <c r="A23" s="33" t="s">
        <v>2</v>
      </c>
      <c r="B23" s="33" t="s">
        <v>204</v>
      </c>
      <c r="C23" s="33" t="s">
        <v>203</v>
      </c>
      <c r="D23" s="33">
        <v>32497368550</v>
      </c>
      <c r="E23" s="34">
        <v>33096</v>
      </c>
      <c r="F23" s="33" t="s">
        <v>231</v>
      </c>
      <c r="G23" s="35" t="s">
        <v>223</v>
      </c>
    </row>
    <row r="24" spans="1:7">
      <c r="A24" s="33" t="s">
        <v>2</v>
      </c>
      <c r="B24" s="33" t="s">
        <v>206</v>
      </c>
      <c r="C24" s="33" t="s">
        <v>205</v>
      </c>
      <c r="D24" s="33">
        <v>476472476</v>
      </c>
      <c r="E24" s="34">
        <v>31172</v>
      </c>
      <c r="F24" s="33" t="s">
        <v>232</v>
      </c>
      <c r="G24" s="35" t="s">
        <v>224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13" sqref="E13"/>
    </sheetView>
  </sheetViews>
  <sheetFormatPr baseColWidth="10" defaultRowHeight="15"/>
  <cols>
    <col min="1" max="1" width="18.85546875" customWidth="1"/>
  </cols>
  <sheetData>
    <row r="1" spans="1:6">
      <c r="A1" s="45" t="s">
        <v>237</v>
      </c>
      <c r="B1" s="45"/>
      <c r="C1" s="39"/>
      <c r="D1" s="36"/>
      <c r="E1" s="36"/>
      <c r="F1" s="36"/>
    </row>
    <row r="2" spans="1:6">
      <c r="A2" s="41" t="s">
        <v>150</v>
      </c>
      <c r="B2" s="42" t="s">
        <v>149</v>
      </c>
      <c r="C2" s="40"/>
      <c r="D2" s="36"/>
      <c r="E2" s="36"/>
      <c r="F2" s="36"/>
    </row>
    <row r="3" spans="1:6">
      <c r="A3" s="41" t="s">
        <v>159</v>
      </c>
      <c r="B3" s="42" t="s">
        <v>158</v>
      </c>
      <c r="C3" s="40"/>
      <c r="D3" s="36"/>
      <c r="E3" s="36"/>
      <c r="F3" s="36"/>
    </row>
    <row r="4" spans="1:6">
      <c r="A4" s="41" t="s">
        <v>204</v>
      </c>
      <c r="B4" s="42" t="s">
        <v>203</v>
      </c>
      <c r="C4" s="40"/>
      <c r="D4" s="36"/>
      <c r="E4" s="36"/>
      <c r="F4" s="36"/>
    </row>
    <row r="5" spans="1:6">
      <c r="A5" s="41" t="s">
        <v>182</v>
      </c>
      <c r="B5" s="42" t="s">
        <v>181</v>
      </c>
      <c r="C5" s="40"/>
      <c r="D5" s="36"/>
      <c r="E5" s="36"/>
      <c r="F5" s="36"/>
    </row>
    <row r="6" spans="1:6">
      <c r="A6" s="41" t="s">
        <v>161</v>
      </c>
      <c r="B6" s="42" t="s">
        <v>56</v>
      </c>
      <c r="C6" s="40"/>
      <c r="D6" s="36"/>
      <c r="E6" s="36"/>
      <c r="F6" s="36"/>
    </row>
    <row r="7" spans="1:6">
      <c r="A7" s="41" t="s">
        <v>60</v>
      </c>
      <c r="B7" s="42" t="s">
        <v>59</v>
      </c>
      <c r="C7" s="40"/>
      <c r="D7" s="36"/>
      <c r="E7" s="36"/>
      <c r="F7" s="36"/>
    </row>
    <row r="8" spans="1:6" ht="27">
      <c r="A8" s="41" t="s">
        <v>57</v>
      </c>
      <c r="B8" s="42" t="s">
        <v>56</v>
      </c>
      <c r="C8" s="40"/>
      <c r="D8" s="36"/>
      <c r="E8" s="36"/>
      <c r="F8" s="36"/>
    </row>
    <row r="9" spans="1:6">
      <c r="A9" s="41" t="s">
        <v>75</v>
      </c>
      <c r="B9" s="42" t="s">
        <v>36</v>
      </c>
      <c r="C9" s="40"/>
      <c r="D9" s="36"/>
      <c r="E9" s="36"/>
      <c r="F9" s="36"/>
    </row>
    <row r="10" spans="1:6">
      <c r="A10" s="47" t="s">
        <v>8</v>
      </c>
      <c r="B10" s="48" t="s">
        <v>7</v>
      </c>
      <c r="C10" s="40"/>
      <c r="D10" s="36"/>
      <c r="E10" s="36"/>
      <c r="F10" s="36"/>
    </row>
    <row r="11" spans="1:6">
      <c r="A11" s="41" t="s">
        <v>39</v>
      </c>
      <c r="B11" s="42" t="s">
        <v>38</v>
      </c>
      <c r="C11" s="40"/>
      <c r="D11" s="36"/>
      <c r="E11" s="36"/>
      <c r="F11" s="36"/>
    </row>
    <row r="12" spans="1:6">
      <c r="A12" s="41" t="s">
        <v>21</v>
      </c>
      <c r="B12" s="42" t="s">
        <v>20</v>
      </c>
      <c r="C12" s="40"/>
      <c r="D12" s="36"/>
      <c r="E12" s="36"/>
      <c r="F12" s="36"/>
    </row>
    <row r="13" spans="1:6" ht="27">
      <c r="A13" s="41" t="s">
        <v>64</v>
      </c>
      <c r="B13" s="42" t="s">
        <v>63</v>
      </c>
      <c r="C13" s="40"/>
      <c r="D13" s="36"/>
      <c r="E13" s="36"/>
      <c r="F13" s="36"/>
    </row>
    <row r="14" spans="1:6">
      <c r="A14" s="26"/>
      <c r="B14" s="30"/>
      <c r="C14" s="40"/>
      <c r="D14" s="36"/>
      <c r="E14" s="36"/>
      <c r="F14" s="36"/>
    </row>
    <row r="15" spans="1:6">
      <c r="A15" s="26"/>
      <c r="B15" s="30"/>
      <c r="C15" s="40"/>
      <c r="D15" s="36"/>
      <c r="E15" s="36"/>
      <c r="F15" s="36"/>
    </row>
    <row r="16" spans="1:6">
      <c r="A16" s="46" t="s">
        <v>238</v>
      </c>
      <c r="B16" s="46"/>
      <c r="C16" s="40"/>
      <c r="D16" s="36"/>
      <c r="E16" s="36"/>
      <c r="F16" s="36"/>
    </row>
    <row r="17" spans="1:6">
      <c r="A17" s="25" t="s">
        <v>176</v>
      </c>
      <c r="B17" s="26" t="s">
        <v>175</v>
      </c>
      <c r="C17" s="40"/>
      <c r="D17" s="36"/>
      <c r="E17" s="36"/>
      <c r="F17" s="36"/>
    </row>
    <row r="18" spans="1:6">
      <c r="A18" s="37" t="s">
        <v>33</v>
      </c>
      <c r="B18" s="38" t="s">
        <v>32</v>
      </c>
      <c r="C18" s="40"/>
      <c r="D18" s="36"/>
      <c r="E18" s="36"/>
      <c r="F18" s="36"/>
    </row>
    <row r="19" spans="1:6">
      <c r="A19" s="25" t="s">
        <v>50</v>
      </c>
      <c r="B19" s="26" t="s">
        <v>49</v>
      </c>
      <c r="C19" s="36"/>
      <c r="D19" s="36"/>
      <c r="E19" s="36"/>
      <c r="F19" s="36"/>
    </row>
    <row r="20" spans="1:6">
      <c r="A20" s="36"/>
      <c r="B20" s="36"/>
      <c r="C20" s="36"/>
      <c r="D20" s="36"/>
      <c r="E20" s="36"/>
      <c r="F20" s="36"/>
    </row>
    <row r="21" spans="1:6">
      <c r="A21" s="36"/>
      <c r="B21" s="36"/>
      <c r="C21" s="36"/>
      <c r="D21" s="36"/>
      <c r="E21" s="36"/>
      <c r="F21" s="36"/>
    </row>
    <row r="22" spans="1:6">
      <c r="A22" s="36"/>
      <c r="B22" s="36"/>
      <c r="C22" s="36"/>
      <c r="D22" s="36"/>
      <c r="E22" s="36"/>
      <c r="F22" s="36"/>
    </row>
    <row r="23" spans="1:6">
      <c r="A23" s="36"/>
      <c r="B23" s="36"/>
      <c r="C23" s="36"/>
      <c r="D23" s="36"/>
      <c r="E23" s="36"/>
      <c r="F23" s="36"/>
    </row>
    <row r="24" spans="1:6">
      <c r="A24" s="36"/>
      <c r="B24" s="36"/>
      <c r="C24" s="36"/>
      <c r="D24" s="36"/>
      <c r="E24" s="36"/>
      <c r="F24" s="36"/>
    </row>
    <row r="25" spans="1:6">
      <c r="A25" s="36"/>
      <c r="B25" s="36"/>
      <c r="C25" s="36"/>
      <c r="D25" s="36"/>
      <c r="E25" s="36"/>
      <c r="F25" s="36"/>
    </row>
    <row r="26" spans="1:6">
      <c r="A26" s="36"/>
      <c r="B26" s="36"/>
      <c r="C26" s="36"/>
      <c r="D26" s="36"/>
      <c r="E26" s="36"/>
      <c r="F26" s="36"/>
    </row>
  </sheetData>
  <mergeCells count="2">
    <mergeCell ref="A1:B1"/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Résultats</vt:lpstr>
      <vt:lpstr>Résultats vague 2</vt:lpstr>
      <vt:lpstr>ITW</vt:lpstr>
      <vt:lpstr>croisement</vt:lpstr>
      <vt:lpstr>Feuil2</vt:lpstr>
      <vt:lpstr>Sélections et réserves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olice</dc:creator>
  <cp:lastModifiedBy>Olivier Ceressia (admin)</cp:lastModifiedBy>
  <cp:lastPrinted>2021-09-09T13:07:54Z</cp:lastPrinted>
  <dcterms:created xsi:type="dcterms:W3CDTF">2021-09-08T09:34:18Z</dcterms:created>
  <dcterms:modified xsi:type="dcterms:W3CDTF">2025-04-04T08:21:08Z</dcterms:modified>
</cp:coreProperties>
</file>